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enciaateneaco-my.sharepoint.com/personal/fblanco_agenciaatenea_gov_co/Documents/ATENEA/INFORMES/"/>
    </mc:Choice>
  </mc:AlternateContent>
  <xr:revisionPtr revIDLastSave="75" documentId="8_{B9EDDA67-5497-4136-A616-9B2E453F07DB}" xr6:coauthVersionLast="47" xr6:coauthVersionMax="47" xr10:uidLastSave="{71E24B33-02FD-4F01-80E0-1738EC135434}"/>
  <bookViews>
    <workbookView xWindow="-120" yWindow="-120" windowWidth="20730" windowHeight="11160" xr2:uid="{95D8EF8E-C80A-4C9F-9DD6-21FCC765EB5C}"/>
  </bookViews>
  <sheets>
    <sheet name="Primer_Trimestre_2024." sheetId="1" r:id="rId1"/>
    <sheet name="Segundo_Trimestre_2024." sheetId="2" r:id="rId2"/>
    <sheet name="PAGOS ENE.JUN 2024 (RADICACION)" sheetId="3" state="hidden" r:id="rId3"/>
  </sheets>
  <externalReferences>
    <externalReference r:id="rId4"/>
  </externalReferences>
  <definedNames>
    <definedName name="_xlnm._FilterDatabase" localSheetId="0" hidden="1">Primer_Trimestre_2024.!$A$2:$N$270</definedName>
    <definedName name="_xlnm._FilterDatabase" localSheetId="1" hidden="1">Segundo_Trimestre_2024.!$A$2:$N$67</definedName>
    <definedName name="CLASE_DE_GARANTÍA">[1]LISTAS!$Q$2:$Q$7</definedName>
    <definedName name="TIENE_RUP">[1]LISTAS!$J$2:$J$3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" i="2" l="1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</calcChain>
</file>

<file path=xl/sharedStrings.xml><?xml version="1.0" encoding="utf-8"?>
<sst xmlns="http://schemas.openxmlformats.org/spreadsheetml/2006/main" count="2393" uniqueCount="414">
  <si>
    <t>No. Contrato</t>
  </si>
  <si>
    <t>ATENEA-001-2024</t>
  </si>
  <si>
    <t>ATENEA-005-2024</t>
  </si>
  <si>
    <t>ATENEA-007-2024</t>
  </si>
  <si>
    <t>ATENEA-008-2024</t>
  </si>
  <si>
    <t>ATENEA-009-2024</t>
  </si>
  <si>
    <t>ATENEA-010-2024</t>
  </si>
  <si>
    <t>ATENEA-012-2024</t>
  </si>
  <si>
    <t>ATENEA-013-2024</t>
  </si>
  <si>
    <t>ATENEA-014-2024</t>
  </si>
  <si>
    <t>ATENEA-015-2024</t>
  </si>
  <si>
    <t>ATENEA-016-2024</t>
  </si>
  <si>
    <t>ATENEA-017-2024</t>
  </si>
  <si>
    <t>ATENEA-018-2024</t>
  </si>
  <si>
    <t>ATENEA-019-2024</t>
  </si>
  <si>
    <t>ATENEA-020-2024</t>
  </si>
  <si>
    <t>ATENEA-021-2024</t>
  </si>
  <si>
    <t>ATENEA-022-2024</t>
  </si>
  <si>
    <t>ATENEA-023-2024</t>
  </si>
  <si>
    <t>ATENEA-024-2024</t>
  </si>
  <si>
    <t>ATENEA-027-2024</t>
  </si>
  <si>
    <t>ATENEA-028-2024</t>
  </si>
  <si>
    <t>ATENEA-030-2024</t>
  </si>
  <si>
    <t>ATENEA-031-2024</t>
  </si>
  <si>
    <t>ATENEA-032-2024</t>
  </si>
  <si>
    <t>ATENEA-033-2024</t>
  </si>
  <si>
    <t>ATENEA-035-2024</t>
  </si>
  <si>
    <t>ATENEA-036-2024</t>
  </si>
  <si>
    <t>ATENEA-037-2024</t>
  </si>
  <si>
    <t>ATENEA-038-2024</t>
  </si>
  <si>
    <t>ATENEA-039-2024</t>
  </si>
  <si>
    <t>ATENEA-040-2024</t>
  </si>
  <si>
    <t>ATENEA-041-2024</t>
  </si>
  <si>
    <t>ATENEA-042-2024</t>
  </si>
  <si>
    <t>ATENEA-043-2024</t>
  </si>
  <si>
    <t>ATENEA-044-2024</t>
  </si>
  <si>
    <t>ATENEA-045-2024</t>
  </si>
  <si>
    <t>ATENEA-046-2024</t>
  </si>
  <si>
    <t>ATENEA-047-2024</t>
  </si>
  <si>
    <t>ATENEA-048-2024</t>
  </si>
  <si>
    <t>ATENEA-049-2024</t>
  </si>
  <si>
    <t>ATENEA-050-2024</t>
  </si>
  <si>
    <t>ATENEA-051-2024</t>
  </si>
  <si>
    <t>ATENEA-052-2024</t>
  </si>
  <si>
    <t>ATENEA-056-2024</t>
  </si>
  <si>
    <t>ATENEA-057-2024</t>
  </si>
  <si>
    <t>ATENEA-058-2024</t>
  </si>
  <si>
    <t>ATENEA-059-2024</t>
  </si>
  <si>
    <t>ATENEA-060-2024</t>
  </si>
  <si>
    <t>ATENEA-061-2024</t>
  </si>
  <si>
    <t>ATENEA-062-2024</t>
  </si>
  <si>
    <t>ATENEA-063-2024</t>
  </si>
  <si>
    <t>ATENEA-064-2024</t>
  </si>
  <si>
    <t>ATENEA-065-2024</t>
  </si>
  <si>
    <t>ATENEA-066-2024</t>
  </si>
  <si>
    <t>ATENEA-067-2024</t>
  </si>
  <si>
    <t>ATENEA-068-2024</t>
  </si>
  <si>
    <t>ATENEA-069-2024</t>
  </si>
  <si>
    <t>ATENEA-070-2024</t>
  </si>
  <si>
    <t>ATENEA-071-2024</t>
  </si>
  <si>
    <t>ATENEA-072-2024</t>
  </si>
  <si>
    <t>ATENEA-073-2024</t>
  </si>
  <si>
    <t>ATENEA-074-2024</t>
  </si>
  <si>
    <t>ATENEA-075-2024</t>
  </si>
  <si>
    <t>ATENEA-076-2024</t>
  </si>
  <si>
    <t>ATENEA-077-2024</t>
  </si>
  <si>
    <t>ATENEA-078-2024</t>
  </si>
  <si>
    <t>ATENEA-079-2024</t>
  </si>
  <si>
    <t>ATENEA-080-2024</t>
  </si>
  <si>
    <t>ATENEA-081-2024</t>
  </si>
  <si>
    <t>ATENEA-082-2024</t>
  </si>
  <si>
    <t>ATENEA-083-2024</t>
  </si>
  <si>
    <t>ATENEA-084-2024</t>
  </si>
  <si>
    <t>ATENEA-085-2024</t>
  </si>
  <si>
    <t>ATENEA-086-2024</t>
  </si>
  <si>
    <t>ATENEA-087-2024</t>
  </si>
  <si>
    <t>ATENEA-088-2024</t>
  </si>
  <si>
    <t>ATENEA-090-2024</t>
  </si>
  <si>
    <t>ATENEA-091-2024</t>
  </si>
  <si>
    <t>ATENEA-093-2024</t>
  </si>
  <si>
    <t>ATENEA-094-2024</t>
  </si>
  <si>
    <t>ATENEA-095-2024</t>
  </si>
  <si>
    <t>ATENEA-096-2024</t>
  </si>
  <si>
    <t>ATENEA-097-2024</t>
  </si>
  <si>
    <t>ATENEA-098-2024</t>
  </si>
  <si>
    <t>ATENEA-099-2024</t>
  </si>
  <si>
    <t>ATENEA-100-2024</t>
  </si>
  <si>
    <t>ATENEA-101-2024</t>
  </si>
  <si>
    <t>ATENEA-102-2024</t>
  </si>
  <si>
    <t>ATENEA-103-2024</t>
  </si>
  <si>
    <t>ATENEA-104-2024</t>
  </si>
  <si>
    <t>ATENEA-105-2024</t>
  </si>
  <si>
    <t>ATENEA-106-2024</t>
  </si>
  <si>
    <t>ATENEA-107-2024</t>
  </si>
  <si>
    <t>ATENEA-108-2024</t>
  </si>
  <si>
    <t>ATENEA-109-2024</t>
  </si>
  <si>
    <t>ATENEA-110-2024</t>
  </si>
  <si>
    <t>ATENEA-111-2024</t>
  </si>
  <si>
    <t>ATENEA-112-2024</t>
  </si>
  <si>
    <t>ATENEA-113-2024</t>
  </si>
  <si>
    <t>ATENEA-114-2024</t>
  </si>
  <si>
    <t>ATENEA-115-2024</t>
  </si>
  <si>
    <t>ATENEA-116-2024</t>
  </si>
  <si>
    <t>ATENEA-117-2024</t>
  </si>
  <si>
    <t>ATENEA-118-2024</t>
  </si>
  <si>
    <t>ATENEA-119-2024</t>
  </si>
  <si>
    <t>ATENEA-120-2024</t>
  </si>
  <si>
    <t>ATENEA-121-2024</t>
  </si>
  <si>
    <t>ATENEA-123-2024</t>
  </si>
  <si>
    <t>ATENEA-124-2024</t>
  </si>
  <si>
    <t>ATENEA-125-2024</t>
  </si>
  <si>
    <t>ATENEA-126-2024</t>
  </si>
  <si>
    <t>ATENEA-127-2024</t>
  </si>
  <si>
    <t>ATENEA-128-2024</t>
  </si>
  <si>
    <t>ATENEA-129-2024</t>
  </si>
  <si>
    <t>ATENEA-130-2024</t>
  </si>
  <si>
    <t>ATENEA-131-2024</t>
  </si>
  <si>
    <t>ATENEA-132-2024</t>
  </si>
  <si>
    <t>ATENEA-133-2024</t>
  </si>
  <si>
    <t>ATENEA-134-2024</t>
  </si>
  <si>
    <t>ATENEA-135-2024</t>
  </si>
  <si>
    <t>ATENEA-136-2024</t>
  </si>
  <si>
    <t>ATENEA-137-2024</t>
  </si>
  <si>
    <t>ATENEA-138-2024</t>
  </si>
  <si>
    <t>ATENEA-139-2024</t>
  </si>
  <si>
    <t>ATENEA-140-2024</t>
  </si>
  <si>
    <t>ATENEA-141-2024</t>
  </si>
  <si>
    <t>ATENEA-142-2024</t>
  </si>
  <si>
    <t>ATENEA-143-2024</t>
  </si>
  <si>
    <t>ATENEA-144-2024</t>
  </si>
  <si>
    <t>ATENEA-145-2024</t>
  </si>
  <si>
    <t>ATENEA-146-2024</t>
  </si>
  <si>
    <t>ATENEA-147-2024</t>
  </si>
  <si>
    <t>ATENEA-148-2024</t>
  </si>
  <si>
    <t>ATENEA-149-2024</t>
  </si>
  <si>
    <t>ATENEA-150-2024</t>
  </si>
  <si>
    <t>ATENEA-152-2024</t>
  </si>
  <si>
    <t>ATENEA-153-2024</t>
  </si>
  <si>
    <t>ATENEA-154-2024</t>
  </si>
  <si>
    <t>ATENEA-155-2024</t>
  </si>
  <si>
    <t>ATENEA-156-2024</t>
  </si>
  <si>
    <t>ATENEA-157-2024</t>
  </si>
  <si>
    <t>ATENEA-158-2024</t>
  </si>
  <si>
    <t>ATENEA-159-2024</t>
  </si>
  <si>
    <t>ATENEA-160-2024</t>
  </si>
  <si>
    <t>ATENEA-161-2024</t>
  </si>
  <si>
    <t>ATENEA-162-2024</t>
  </si>
  <si>
    <t>ATENEA-163-2024</t>
  </si>
  <si>
    <t>ATENEA-164-2024</t>
  </si>
  <si>
    <t>ATENEA-165-2024</t>
  </si>
  <si>
    <t>ATENEA-166-2024</t>
  </si>
  <si>
    <t>ATENEA-167-2024</t>
  </si>
  <si>
    <t>ATENEA-168-2024</t>
  </si>
  <si>
    <t>ATENEA-169-2024</t>
  </si>
  <si>
    <t>ATENEA-170-2024</t>
  </si>
  <si>
    <t>ATENEA-171-2024</t>
  </si>
  <si>
    <t>ATENEA-172-2024</t>
  </si>
  <si>
    <t>ATENEA-173-2024</t>
  </si>
  <si>
    <t>ATENEA-174-2024</t>
  </si>
  <si>
    <t>ATENEA-175-2024</t>
  </si>
  <si>
    <t>ATENEA-176-2024</t>
  </si>
  <si>
    <t>ATENEA-177-2024</t>
  </si>
  <si>
    <t>ATENEA-178-2024</t>
  </si>
  <si>
    <t>ATENEA-179-2024</t>
  </si>
  <si>
    <t>ATENEA-180-2024</t>
  </si>
  <si>
    <t>ATENEA-181-2024</t>
  </si>
  <si>
    <t>ATENEA-182-2024</t>
  </si>
  <si>
    <t>ATENEA-183-2024</t>
  </si>
  <si>
    <t>ATENEA-184-2024</t>
  </si>
  <si>
    <t>ATENEA-185-2024</t>
  </si>
  <si>
    <t>ATENEA-186-2024</t>
  </si>
  <si>
    <t>ATENEA-187-2024</t>
  </si>
  <si>
    <t>ATENEA-188-2024</t>
  </si>
  <si>
    <t>ATENEA-189-2024</t>
  </si>
  <si>
    <t>ATENEA-190-2024</t>
  </si>
  <si>
    <t>ATENEA-191-2024</t>
  </si>
  <si>
    <t>ATENEA-192-2024</t>
  </si>
  <si>
    <t>ATENEA-193-2024</t>
  </si>
  <si>
    <t>ATENEA-194-2024</t>
  </si>
  <si>
    <t>ATENEA-197-2024</t>
  </si>
  <si>
    <t>ATENEA-198-2024</t>
  </si>
  <si>
    <t>ATENEA-199-2024</t>
  </si>
  <si>
    <t>ATENEA-200-2024</t>
  </si>
  <si>
    <t>ATENEA-201-2024</t>
  </si>
  <si>
    <t>ATENEA-202-2024</t>
  </si>
  <si>
    <t>ATENEA-203-2024</t>
  </si>
  <si>
    <t>ATENEA-204-2024</t>
  </si>
  <si>
    <t>ATENEA-205-2024</t>
  </si>
  <si>
    <t>ATENEA-206-2024</t>
  </si>
  <si>
    <t>ATENEA-207-2024</t>
  </si>
  <si>
    <t>ATENEA-208-2024</t>
  </si>
  <si>
    <t>ATENEA-209-2024</t>
  </si>
  <si>
    <t>ATENEA-210-2024</t>
  </si>
  <si>
    <t>ATENEA-211-2024</t>
  </si>
  <si>
    <t>ATENEA-212-2024</t>
  </si>
  <si>
    <t>ATENEA-213-2024</t>
  </si>
  <si>
    <t>ATENEA-214-2024</t>
  </si>
  <si>
    <t>ATENEA-215-2024</t>
  </si>
  <si>
    <t>ATENEA-216-2024</t>
  </si>
  <si>
    <t>ATENEA-217-2024</t>
  </si>
  <si>
    <t>ATENEA-218-2024</t>
  </si>
  <si>
    <t>ATENEA-219-2024</t>
  </si>
  <si>
    <t>ATENEA-220-2024</t>
  </si>
  <si>
    <t>ATENEA-221-2024</t>
  </si>
  <si>
    <t>ATENEA-222-2024</t>
  </si>
  <si>
    <t>ATENEA-223-2024</t>
  </si>
  <si>
    <t>ATENEA-224-2024</t>
  </si>
  <si>
    <t>ATENEA-225-2024</t>
  </si>
  <si>
    <t>ATENEA-226-2024</t>
  </si>
  <si>
    <t>ATENEA-227-2024</t>
  </si>
  <si>
    <t>ATENEA-228-2024</t>
  </si>
  <si>
    <t>ATENEA-229-2024</t>
  </si>
  <si>
    <t>ATENEA-230-2024</t>
  </si>
  <si>
    <t>ATENEA-231-2024</t>
  </si>
  <si>
    <t>ATENEA-232-2024</t>
  </si>
  <si>
    <t>ATENEA-233-2024</t>
  </si>
  <si>
    <t>ATENEA-234-2024</t>
  </si>
  <si>
    <t>ATENEA-235-2024</t>
  </si>
  <si>
    <t>ATENEA-236-2024</t>
  </si>
  <si>
    <t>ATENEA-237-2024</t>
  </si>
  <si>
    <t>ATENEA-238-2024</t>
  </si>
  <si>
    <t>ATENEA-239-2024</t>
  </si>
  <si>
    <t>ATENEA-240-2024</t>
  </si>
  <si>
    <t>ATENEA-241-2024</t>
  </si>
  <si>
    <t>ATENEA-242-2024</t>
  </si>
  <si>
    <t>ATENEA-243-2024</t>
  </si>
  <si>
    <t>ATENEA-244-2024</t>
  </si>
  <si>
    <t>ATENEA-245-2024</t>
  </si>
  <si>
    <t>ATENEA-246-2024</t>
  </si>
  <si>
    <t>ATENEA-248-2024</t>
  </si>
  <si>
    <t>ATENEA-249-2024</t>
  </si>
  <si>
    <t>ATENEA-250-2024</t>
  </si>
  <si>
    <t>ATENEA-251-2024</t>
  </si>
  <si>
    <t>ATENEA-252-2024</t>
  </si>
  <si>
    <t>ATENEA-253-2024</t>
  </si>
  <si>
    <t>ATENEA-254-2024</t>
  </si>
  <si>
    <t>ATENEA-255-2024</t>
  </si>
  <si>
    <t>ATENEA-256-2024</t>
  </si>
  <si>
    <t>ATENEA-257-2024</t>
  </si>
  <si>
    <t>ATENEA-258-2024</t>
  </si>
  <si>
    <t>ATENEA-259-2024</t>
  </si>
  <si>
    <t>ATENEA-260-2024</t>
  </si>
  <si>
    <t>ATENEA-261-2024</t>
  </si>
  <si>
    <t>ATENEA-262-2024</t>
  </si>
  <si>
    <t>ATENEA-263-2024</t>
  </si>
  <si>
    <t>ATENEA-264-2024</t>
  </si>
  <si>
    <t>ATENEA-265-2024</t>
  </si>
  <si>
    <t>ATENEA-266-2024</t>
  </si>
  <si>
    <t>ATENEA-267-2024</t>
  </si>
  <si>
    <t>ATENEA-268-2024</t>
  </si>
  <si>
    <t>ATENEA-269-2024</t>
  </si>
  <si>
    <t>ATENEA-270-2024</t>
  </si>
  <si>
    <t>ATENEA-271-2024</t>
  </si>
  <si>
    <t>ATENEA-272-2024</t>
  </si>
  <si>
    <t>ATENEA-273-2024</t>
  </si>
  <si>
    <t>ATENEA-274-2024</t>
  </si>
  <si>
    <t>ATENEA-277-2024</t>
  </si>
  <si>
    <t>ATENEA-279-2024</t>
  </si>
  <si>
    <t>ATENEA-280-2024</t>
  </si>
  <si>
    <t>ATENEA-281-2024</t>
  </si>
  <si>
    <t>ATENEA-282-2024</t>
  </si>
  <si>
    <t>ATENEA-295-2024</t>
  </si>
  <si>
    <t>ATENEA-296-2024</t>
  </si>
  <si>
    <t>OC 124464</t>
  </si>
  <si>
    <t>OC 124465</t>
  </si>
  <si>
    <t>OC 125457</t>
  </si>
  <si>
    <t>OC 126028</t>
  </si>
  <si>
    <t>OC 124251</t>
  </si>
  <si>
    <t>FECHA INICIO</t>
  </si>
  <si>
    <t>FECHA TERMINACION</t>
  </si>
  <si>
    <t>VALOR DEL CONTRATO</t>
  </si>
  <si>
    <t>% EJECUCIÓN</t>
  </si>
  <si>
    <t>Recursos totales desembolsados o pagados</t>
  </si>
  <si>
    <t>Recursos pendientes de ejecutar</t>
  </si>
  <si>
    <t xml:space="preserve">Cantidad de otrosíes </t>
  </si>
  <si>
    <t>Valor de la Adición</t>
  </si>
  <si>
    <t>TERMINACIÓN ANTICIPADA</t>
  </si>
  <si>
    <t>CESIÓN</t>
  </si>
  <si>
    <t>NO</t>
  </si>
  <si>
    <t>1 SI</t>
  </si>
  <si>
    <t>SI</t>
  </si>
  <si>
    <t>ATENEA-275-2024</t>
  </si>
  <si>
    <t>ATENEA-276-2024</t>
  </si>
  <si>
    <t>ATENEA-283-2024</t>
  </si>
  <si>
    <t>ATENEA-284-2024</t>
  </si>
  <si>
    <t>ATENEA-285-2024</t>
  </si>
  <si>
    <t>ATENEA-286-2024</t>
  </si>
  <si>
    <t>ATENEA-287-2024</t>
  </si>
  <si>
    <t>ATENEA-288-2024</t>
  </si>
  <si>
    <t>ATENEA-291-2024</t>
  </si>
  <si>
    <t>ATENEA-292-2024</t>
  </si>
  <si>
    <t>ATENEA-293-2024</t>
  </si>
  <si>
    <t>ATENEA-294-2024</t>
  </si>
  <si>
    <t>ATENEA-297-2024</t>
  </si>
  <si>
    <t>ATENEA-298-2024</t>
  </si>
  <si>
    <t>ATENEA-299-2024</t>
  </si>
  <si>
    <t>ATENEA-300-2024</t>
  </si>
  <si>
    <t>ATENEA-302-2024</t>
  </si>
  <si>
    <t>ATENEA-303-2024</t>
  </si>
  <si>
    <t>ATENEA-304-2024</t>
  </si>
  <si>
    <t>ATENEA-305-2024</t>
  </si>
  <si>
    <t>ATENEA-306-2024</t>
  </si>
  <si>
    <t>ATENEA-307-2024</t>
  </si>
  <si>
    <t>ATENEA-308-2024</t>
  </si>
  <si>
    <t>ATENEA-309-2024</t>
  </si>
  <si>
    <t>ATENEA-310-2024</t>
  </si>
  <si>
    <t>ATENEA-311-2024</t>
  </si>
  <si>
    <t>ATENEA-312-2024</t>
  </si>
  <si>
    <t>ATENEA-313-2024</t>
  </si>
  <si>
    <t>ATENEA-314-2024</t>
  </si>
  <si>
    <t>ATENEA-315-2024</t>
  </si>
  <si>
    <t>ATENEA-316-2024</t>
  </si>
  <si>
    <t>ATENEA-317-2024</t>
  </si>
  <si>
    <t>ATENEA-318-2024</t>
  </si>
  <si>
    <t>ATENEA-319-2024</t>
  </si>
  <si>
    <t>ATENEA-320-2024</t>
  </si>
  <si>
    <t>ATENEA-321-2024</t>
  </si>
  <si>
    <t>ATENEA-322-2024</t>
  </si>
  <si>
    <t>ATENEA-323-2024</t>
  </si>
  <si>
    <t>ATENEA-324-2024</t>
  </si>
  <si>
    <t>ATENEA-325-2024</t>
  </si>
  <si>
    <t>ATENEA-326-2024</t>
  </si>
  <si>
    <t>ATENEA-327-2024</t>
  </si>
  <si>
    <t>ATENEA-328-2024</t>
  </si>
  <si>
    <t>ATENEA-329-2024</t>
  </si>
  <si>
    <t>ATENEA-330-2024</t>
  </si>
  <si>
    <t>ATENEA-332-2024</t>
  </si>
  <si>
    <t>ATENEA-333-2024</t>
  </si>
  <si>
    <t>ATENEA-335-2024</t>
  </si>
  <si>
    <t>ATENEA-336-2024</t>
  </si>
  <si>
    <t>ATENEA-337-2024</t>
  </si>
  <si>
    <t>ATENEA-338-2024</t>
  </si>
  <si>
    <t>ATENEA-339-2024</t>
  </si>
  <si>
    <t>ATENEA-340-2024</t>
  </si>
  <si>
    <t>ATENEA-341-2024</t>
  </si>
  <si>
    <t>ATENEA-343-2024</t>
  </si>
  <si>
    <t>ATENEA-344-2024</t>
  </si>
  <si>
    <t>ATENEA-345-2024</t>
  </si>
  <si>
    <t>ATENEA-346-2024</t>
  </si>
  <si>
    <t>ATENEA-347-2024</t>
  </si>
  <si>
    <t>ATENEA-348-2024</t>
  </si>
  <si>
    <t>ATENEA-349-2024</t>
  </si>
  <si>
    <t>ATENEA-350-2024</t>
  </si>
  <si>
    <t>OC  128074</t>
  </si>
  <si>
    <t>OC  129377</t>
  </si>
  <si>
    <t xml:space="preserve"> 18/01/2025</t>
  </si>
  <si>
    <t>ACLARACIONES</t>
  </si>
  <si>
    <t>ELIMINACIÓN
PRESCINDENCIA</t>
  </si>
  <si>
    <t>INFORMARCIÓN DEL CONTRATO</t>
  </si>
  <si>
    <t>INFORMACIÓN PRESUPUESTAL</t>
  </si>
  <si>
    <t>INFORMACIÓN DE MODIFICACIONES</t>
  </si>
  <si>
    <t>ADICIÓN</t>
  </si>
  <si>
    <t>ATENEA-151-2024</t>
  </si>
  <si>
    <t>ATENEA-301-2024</t>
  </si>
  <si>
    <t>Etiquetas de fila</t>
  </si>
  <si>
    <t>Suma de VALOR FACTURA</t>
  </si>
  <si>
    <t>ATENEA-002-2024</t>
  </si>
  <si>
    <t>ATENEA-003-2024</t>
  </si>
  <si>
    <t>ATENEA-004-2024</t>
  </si>
  <si>
    <t>ATENEA-006-2024</t>
  </si>
  <si>
    <t>ATENEA-034-2024</t>
  </si>
  <si>
    <t>CO1.PCCNTR.2881058</t>
  </si>
  <si>
    <t>CO1.PCCNTR.2926571</t>
  </si>
  <si>
    <t>CO1.PCCNTR.2966855</t>
  </si>
  <si>
    <t>CO1.PCCNTR.2997262</t>
  </si>
  <si>
    <t>CTA_COBRO_08_2024</t>
  </si>
  <si>
    <t>CTA_COBRO_09_2024</t>
  </si>
  <si>
    <t>CTA_COBRO_23_2024</t>
  </si>
  <si>
    <t>CTA_COBRO_24_2024</t>
  </si>
  <si>
    <t>CTA_COBRO_36 y 38_2024</t>
  </si>
  <si>
    <t>CTA_COBRO_42_2024</t>
  </si>
  <si>
    <t>CTA_COBRO_43_2024</t>
  </si>
  <si>
    <t>FAC_ 143474387-1_x000D_</t>
  </si>
  <si>
    <t>FAC_ 143474388-9</t>
  </si>
  <si>
    <t>FAC_10975942714</t>
  </si>
  <si>
    <t>FAC_123593707,9,10,11,14</t>
  </si>
  <si>
    <t>FAC_123631786-1</t>
  </si>
  <si>
    <t>FAC_123631787-9</t>
  </si>
  <si>
    <t>FAC_127467078-1, 80-9, 81-6, 82-3, 85-5</t>
  </si>
  <si>
    <t>FAC_127532519-9</t>
  </si>
  <si>
    <t>FAC_127532520-9</t>
  </si>
  <si>
    <t>FAC_131464435-7_36-4_37-1_38-9_39-6_42-0</t>
  </si>
  <si>
    <t>FAC_131522942-1</t>
  </si>
  <si>
    <t>FAC_131522943-9</t>
  </si>
  <si>
    <t>FAC_135451356-3,57-0, 58-8, 59-5, 60-5, 63-7</t>
  </si>
  <si>
    <t>FAC_135537341-3</t>
  </si>
  <si>
    <t>FAC_135537342-0._x000D_</t>
  </si>
  <si>
    <t>FAC_13747329210</t>
  </si>
  <si>
    <t>FAC_-139393983-1, 84-9, 85-6, 86-3, 87-0, 90-5</t>
  </si>
  <si>
    <t>FAC_139503298-3</t>
  </si>
  <si>
    <t>FAC_139503299-0</t>
  </si>
  <si>
    <t>FAC_143364617-1 $$11.750, 618-9 $51.280, 619-6 $61.960, 620-6 $53.410 , 622-0 $397.400, 616-4 $247.470</t>
  </si>
  <si>
    <t>FAC_39943755619</t>
  </si>
  <si>
    <t>FAC_EB   000322530624</t>
  </si>
  <si>
    <t>FAC_EB  000321618633</t>
  </si>
  <si>
    <t>FAC_EB 000323695042</t>
  </si>
  <si>
    <t>FAC_EB 000324332797</t>
  </si>
  <si>
    <t>FAC_EB 001000004708</t>
  </si>
  <si>
    <t>FAC_FC  001000020800</t>
  </si>
  <si>
    <t>ORD CO_ 107886</t>
  </si>
  <si>
    <t>ORD CO_105868</t>
  </si>
  <si>
    <t>ORD CO_105869</t>
  </si>
  <si>
    <t>ORD CO_106914</t>
  </si>
  <si>
    <t>ORD CO_107886</t>
  </si>
  <si>
    <t>ORD CO_112119</t>
  </si>
  <si>
    <t>ORD CO_119082</t>
  </si>
  <si>
    <t>ORD CO_124251</t>
  </si>
  <si>
    <t>ORD CO_124464</t>
  </si>
  <si>
    <t>ORD CO_124465</t>
  </si>
  <si>
    <t>ORD CO_125457</t>
  </si>
  <si>
    <t>ORD CO_89196</t>
  </si>
  <si>
    <t>ORD_CO_128074</t>
  </si>
  <si>
    <t>RES_060-062-063-064_2024</t>
  </si>
  <si>
    <t>RES_073-2024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</si>
</sst>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_);_(&quot;$&quot;\ * \(#,##0\);_(&quot;$&quot;\ * &quot;-&quot;??_);_(@_)"/>
    <numFmt numFmtId="165" formatCode="_-&quot;$&quot;\ * #,##0_-;\-&quot;$&quot;\ * #,##0_-;_-&quot;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theme="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A9D08E"/>
      </top>
      <bottom style="thin">
        <color rgb="FFA9D08E"/>
      </bottom>
      <diagonal/>
    </border>
    <border>
      <left/>
      <right/>
      <top style="thin">
        <color rgb="FFA9D08E"/>
      </top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14" fontId="3" fillId="0" borderId="0" xfId="0" applyNumberFormat="1" applyFont="1" applyAlignment="1">
      <alignment horizontal="center" wrapText="1"/>
    </xf>
    <xf numFmtId="44" fontId="3" fillId="0" borderId="0" xfId="1" applyFont="1" applyFill="1" applyBorder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6" fillId="3" borderId="0" xfId="2" applyFont="1" applyFill="1" applyAlignment="1">
      <alignment horizontal="center" vertical="center" wrapText="1"/>
    </xf>
    <xf numFmtId="43" fontId="0" fillId="0" borderId="0" xfId="2" applyFont="1" applyAlignment="1">
      <alignment wrapText="1"/>
    </xf>
    <xf numFmtId="43" fontId="0" fillId="0" borderId="0" xfId="0" applyNumberFormat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 wrapText="1"/>
    </xf>
    <xf numFmtId="43" fontId="5" fillId="3" borderId="0" xfId="2" applyFont="1" applyFill="1" applyAlignment="1">
      <alignment horizontal="center" vertical="center" wrapText="1"/>
    </xf>
    <xf numFmtId="0" fontId="7" fillId="0" borderId="6" xfId="0" applyFont="1" applyBorder="1"/>
    <xf numFmtId="43" fontId="7" fillId="0" borderId="7" xfId="2" applyFont="1" applyBorder="1"/>
    <xf numFmtId="0" fontId="0" fillId="0" borderId="8" xfId="0" applyBorder="1" applyAlignment="1">
      <alignment horizontal="left"/>
    </xf>
    <xf numFmtId="43" fontId="0" fillId="0" borderId="9" xfId="2" applyFont="1" applyBorder="1"/>
    <xf numFmtId="43" fontId="0" fillId="0" borderId="0" xfId="2" applyFont="1"/>
  </cellXfs>
  <cellStyles count="3">
    <cellStyle name="Millares" xfId="2" builtinId="3"/>
    <cellStyle name="Moneda" xfId="1" builtinId="4"/>
    <cellStyle name="Normal" xfId="0" builtinId="0"/>
  </cellStyles>
  <dxfs count="32"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&quot;$&quot;\ * #,##0_);_(&quot;$&quot;\ * \(#,##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auto="1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35" formatCode="_-* #,##0.00_-;\-* #,##0.00_-;_-* &quot;-&quot;??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numFmt numFmtId="35" formatCode="_-* #,##0.00_-;\-* #,##0.00_-;_-* &quot;-&quot;??_-;_-@_-"/>
      <fill>
        <patternFill patternType="none">
          <fgColor indexed="64"/>
          <bgColor auto="1"/>
        </patternFill>
      </fill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&quot;$&quot;\ * #,##0_);_(&quot;$&quot;\ * \(#,##0\);_(&quot;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9" formatCode="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TENEA%202023\2024_ATENEA\07_Julio\Rpta_contralor&#237;a_CC\BASE%20DE%20DATOS%202024%20ATENEA_T_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"/>
      <sheetName val="BD_2"/>
      <sheetName val="Hoja1"/>
      <sheetName val="Hoja4"/>
      <sheetName val="INFO CTOS VIGENTES"/>
      <sheetName val="Ordenes de Compra"/>
      <sheetName val="Hoja2"/>
      <sheetName val="Hoja3"/>
      <sheetName val="LISTAS"/>
      <sheetName val="Hist.Modific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J2" t="str">
            <v>1 SI</v>
          </cell>
          <cell r="Q2" t="str">
            <v>1 PÓLIZA</v>
          </cell>
        </row>
        <row r="3">
          <cell r="J3" t="str">
            <v>2 NO</v>
          </cell>
          <cell r="Q3" t="str">
            <v>2 FIDUCIA MERCANTIL EN GARANTÍA</v>
          </cell>
        </row>
        <row r="4">
          <cell r="Q4" t="str">
            <v>3 GARANTÍAS BANCARIAS A PRIMER REQUERIMIENTO</v>
          </cell>
        </row>
        <row r="5">
          <cell r="Q5" t="str">
            <v>4 ENDOSO EN GARANTÍA DE TÍTULOS VALORES</v>
          </cell>
        </row>
        <row r="6">
          <cell r="Q6" t="str">
            <v>5 DEPÓSITO DE DINERO EN GARANTÍA</v>
          </cell>
        </row>
        <row r="7">
          <cell r="Q7" t="str">
            <v>6 NO CONSTITUYÓ GARANTÍAS</v>
          </cell>
        </row>
      </sheetData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27A6F6B-8602-49A0-BE5A-9332B1FDF1C2}" name="Tabla1" displayName="Tabla1" ref="A2:N270" totalsRowShown="0" headerRowDxfId="31" dataDxfId="30">
  <autoFilter ref="A2:N270" xr:uid="{327A6F6B-8602-49A0-BE5A-9332B1FDF1C2}"/>
  <tableColumns count="14">
    <tableColumn id="1" xr3:uid="{7CBCA940-1664-4387-B074-2C6F5449AF49}" name="No. Contrato" dataDxfId="29"/>
    <tableColumn id="2" xr3:uid="{985BFFBB-4B29-4E21-A61B-E50C731D2C24}" name="FECHA INICIO" dataDxfId="28"/>
    <tableColumn id="3" xr3:uid="{DC4C44CD-5E11-4AC3-BFD0-14C85EDD8A35}" name="FECHA TERMINACION" dataDxfId="27"/>
    <tableColumn id="4" xr3:uid="{E7DE3D24-9CA6-4418-886A-8206EAA7F42B}" name="VALOR DEL CONTRATO" dataDxfId="26"/>
    <tableColumn id="5" xr3:uid="{C4DD3FC8-1FF3-4719-B11E-103FC9856877}" name="% EJECUCIÓN" dataDxfId="25"/>
    <tableColumn id="6" xr3:uid="{113448AD-B72A-4E7A-B1FD-2CEBE8A59AB0}" name="Recursos totales desembolsados o pagados" dataDxfId="24" dataCellStyle="Millares"/>
    <tableColumn id="7" xr3:uid="{8139A0BF-E496-43D6-8BA8-4F0C33B90F02}" name="Recursos pendientes de ejecutar" dataDxfId="23">
      <calculatedColumnFormula>+Tabla1[[#This Row],[VALOR DEL CONTRATO]]-Tabla1[[#This Row],[Recursos totales desembolsados o pagados]]</calculatedColumnFormula>
    </tableColumn>
    <tableColumn id="9" xr3:uid="{67ABF33E-7AB7-4CE7-AF72-FAACA0595C8B}" name="ELIMINACIÓN_x000a_PRESCINDENCIA" dataDxfId="22"/>
    <tableColumn id="10" xr3:uid="{4ABA1410-9FC4-4259-A750-652AA2046F16}" name="ACLARACIONES" dataDxfId="21"/>
    <tableColumn id="11" xr3:uid="{D829993C-77FE-41A1-8BC0-7889EED53E9E}" name="TERMINACIÓN ANTICIPADA" dataDxfId="20"/>
    <tableColumn id="12" xr3:uid="{E7691BC1-7379-4CD8-A307-8FBB4C6E1A8E}" name="CESIÓN" dataDxfId="19"/>
    <tableColumn id="13" xr3:uid="{5AD27FE9-A565-482D-8599-73B323BD0277}" name="ADICIÓN" dataDxfId="18"/>
    <tableColumn id="14" xr3:uid="{1C8C2CFE-5D9B-4044-B8A1-C1D4A067611D}" name="Valor de la Adición" dataDxfId="17"/>
    <tableColumn id="15" xr3:uid="{1926C027-0442-4348-B7FD-A41914CAEEA7}" name="Cantidad de otrosíes " dataDxfId="1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8BF2A7-6CD1-4722-86C0-9EE49963604C}" name="Tabla2" displayName="Tabla2" ref="A2:N67" totalsRowShown="0" headerRowDxfId="15" dataDxfId="14">
  <autoFilter ref="A2:N67" xr:uid="{9A8BF2A7-6CD1-4722-86C0-9EE49963604C}"/>
  <tableColumns count="14">
    <tableColumn id="1" xr3:uid="{DF976EF8-F072-422A-B4F7-EEF71D8DD64B}" name="No. Contrato" dataDxfId="13"/>
    <tableColumn id="2" xr3:uid="{287AAFB7-9A6F-4490-8DCD-284DBD4B6F00}" name="FECHA INICIO" dataDxfId="12"/>
    <tableColumn id="3" xr3:uid="{931C5ABA-C3B2-47AB-A1F6-D7AE6B7839CE}" name="FECHA TERMINACION" dataDxfId="11"/>
    <tableColumn id="4" xr3:uid="{413B0BFC-DE27-4496-80E3-E4F2D6267723}" name="VALOR DEL CONTRATO" dataDxfId="10"/>
    <tableColumn id="5" xr3:uid="{B64FCFD4-7E81-4B34-9EB2-202094459CC4}" name="% EJECUCIÓN" dataDxfId="9" dataCellStyle="Moneda"/>
    <tableColumn id="6" xr3:uid="{10C5B857-048D-4DE2-B5E0-9A4B3A784855}" name="Recursos totales desembolsados o pagados" dataDxfId="1" dataCellStyle="Millares"/>
    <tableColumn id="7" xr3:uid="{D1DF8C88-0C0E-49EB-94BC-8ABB7660991A}" name="Recursos pendientes de ejecutar" dataDxfId="0" dataCellStyle="Millares">
      <calculatedColumnFormula>+Tabla2[[#This Row],[VALOR DEL CONTRATO]]-Tabla2[[#This Row],[Recursos totales desembolsados o pagados]]</calculatedColumnFormula>
    </tableColumn>
    <tableColumn id="9" xr3:uid="{CF516611-3FFC-432B-AD2A-C789F05F3975}" name="ELIMINACIÓN_x000a_PRESCINDENCIA" dataDxfId="8"/>
    <tableColumn id="10" xr3:uid="{F090FC41-BB13-4CFB-ADE6-BBF4B3C4EA95}" name="ACLARACIONES" dataDxfId="7"/>
    <tableColumn id="11" xr3:uid="{3888E645-ED14-44D8-8E44-5525AD4332D7}" name="TERMINACIÓN ANTICIPADA" dataDxfId="6"/>
    <tableColumn id="12" xr3:uid="{399B029D-0CA5-4922-ACC2-8C2049FB27C7}" name="CESIÓN" dataDxfId="5"/>
    <tableColumn id="13" xr3:uid="{E6D83518-583F-4171-92A8-2A2EBCD4A889}" name="ADICIÓN" dataDxfId="4"/>
    <tableColumn id="14" xr3:uid="{45C2B44F-600B-4777-857D-63866CDCA40B}" name="Valor de la Adición" dataDxfId="3" dataCellStyle="Moneda"/>
    <tableColumn id="15" xr3:uid="{DA2B0C6C-74AA-41FA-A0C1-66FF1BA5404A}" name="Cantidad de otrosíes 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30257-C7CE-4450-852B-B1F50DBB925D}">
  <dimension ref="A1:N270"/>
  <sheetViews>
    <sheetView tabSelected="1" zoomScale="70" zoomScaleNormal="70" workbookViewId="0">
      <selection activeCell="E18" sqref="E18"/>
    </sheetView>
  </sheetViews>
  <sheetFormatPr baseColWidth="10" defaultColWidth="11.5703125" defaultRowHeight="15" x14ac:dyDescent="0.25"/>
  <cols>
    <col min="1" max="1" width="25.5703125" customWidth="1"/>
    <col min="2" max="2" width="22.42578125" customWidth="1"/>
    <col min="3" max="3" width="20" customWidth="1"/>
    <col min="4" max="4" width="21" customWidth="1"/>
    <col min="5" max="5" width="13.42578125" customWidth="1"/>
    <col min="6" max="6" width="20" style="29" customWidth="1"/>
    <col min="7" max="7" width="20" style="5" customWidth="1"/>
    <col min="8" max="8" width="18.7109375" customWidth="1"/>
    <col min="9" max="9" width="16.5703125" customWidth="1"/>
    <col min="10" max="10" width="24.7109375" customWidth="1"/>
    <col min="13" max="13" width="21.28515625" customWidth="1"/>
    <col min="14" max="14" width="19.42578125" customWidth="1"/>
    <col min="15" max="16" width="19.5703125" customWidth="1"/>
  </cols>
  <sheetData>
    <row r="1" spans="1:14" x14ac:dyDescent="0.25">
      <c r="A1" s="31" t="s">
        <v>348</v>
      </c>
      <c r="B1" s="32"/>
      <c r="C1" s="32"/>
      <c r="D1" s="32"/>
      <c r="E1" s="32"/>
      <c r="F1" s="33" t="s">
        <v>349</v>
      </c>
      <c r="G1" s="33"/>
      <c r="H1" s="34" t="s">
        <v>350</v>
      </c>
      <c r="I1" s="34"/>
      <c r="J1" s="34"/>
      <c r="K1" s="34"/>
      <c r="L1" s="34"/>
      <c r="M1" s="34"/>
      <c r="N1" s="34"/>
    </row>
    <row r="2" spans="1:14" s="5" customFormat="1" ht="38.25" x14ac:dyDescent="0.25">
      <c r="A2" s="3" t="s">
        <v>0</v>
      </c>
      <c r="B2" s="4" t="s">
        <v>268</v>
      </c>
      <c r="C2" s="4" t="s">
        <v>269</v>
      </c>
      <c r="D2" s="3" t="s">
        <v>270</v>
      </c>
      <c r="E2" s="3" t="s">
        <v>271</v>
      </c>
      <c r="F2" s="28" t="s">
        <v>272</v>
      </c>
      <c r="G2" s="22" t="s">
        <v>273</v>
      </c>
      <c r="H2" s="25" t="s">
        <v>347</v>
      </c>
      <c r="I2" s="26" t="s">
        <v>346</v>
      </c>
      <c r="J2" s="26" t="s">
        <v>276</v>
      </c>
      <c r="K2" s="26" t="s">
        <v>277</v>
      </c>
      <c r="L2" s="26" t="s">
        <v>351</v>
      </c>
      <c r="M2" s="26" t="s">
        <v>275</v>
      </c>
      <c r="N2" s="26" t="s">
        <v>274</v>
      </c>
    </row>
    <row r="3" spans="1:14" x14ac:dyDescent="0.25">
      <c r="A3" s="1" t="s">
        <v>1</v>
      </c>
      <c r="B3" s="6">
        <v>45310</v>
      </c>
      <c r="C3" s="6">
        <v>45645</v>
      </c>
      <c r="D3" s="7">
        <v>56562858</v>
      </c>
      <c r="E3" s="8">
        <v>0.51343283582089549</v>
      </c>
      <c r="F3" s="29">
        <v>22625143</v>
      </c>
      <c r="G3" s="30">
        <f>+Tabla1[[#This Row],[VALOR DEL CONTRATO]]-Tabla1[[#This Row],[Recursos totales desembolsados o pagados]]</f>
        <v>33937715</v>
      </c>
      <c r="H3" s="2" t="s">
        <v>278</v>
      </c>
      <c r="I3" s="1" t="s">
        <v>278</v>
      </c>
      <c r="J3" s="6" t="s">
        <v>278</v>
      </c>
      <c r="K3" s="6" t="s">
        <v>280</v>
      </c>
      <c r="L3" s="6" t="s">
        <v>278</v>
      </c>
      <c r="M3" s="1">
        <v>0</v>
      </c>
      <c r="N3" s="1">
        <v>1</v>
      </c>
    </row>
    <row r="4" spans="1:14" x14ac:dyDescent="0.25">
      <c r="A4" s="1" t="s">
        <v>2</v>
      </c>
      <c r="B4" s="6">
        <v>45315</v>
      </c>
      <c r="C4" s="6">
        <v>45657</v>
      </c>
      <c r="D4" s="7">
        <v>79333333</v>
      </c>
      <c r="E4" s="8">
        <v>0.48830409356725146</v>
      </c>
      <c r="F4" s="29">
        <v>29633333</v>
      </c>
      <c r="G4" s="30">
        <f>+Tabla1[[#This Row],[VALOR DEL CONTRATO]]-Tabla1[[#This Row],[Recursos totales desembolsados o pagados]]</f>
        <v>49700000</v>
      </c>
      <c r="H4" s="2" t="s">
        <v>278</v>
      </c>
      <c r="I4" s="1" t="s">
        <v>278</v>
      </c>
      <c r="J4" s="6" t="s">
        <v>278</v>
      </c>
      <c r="K4" s="6" t="s">
        <v>278</v>
      </c>
      <c r="L4" s="6" t="s">
        <v>278</v>
      </c>
      <c r="M4" s="1">
        <v>0</v>
      </c>
      <c r="N4" s="1">
        <v>0</v>
      </c>
    </row>
    <row r="5" spans="1:14" x14ac:dyDescent="0.25">
      <c r="A5" s="1" t="s">
        <v>3</v>
      </c>
      <c r="B5" s="6">
        <v>45323</v>
      </c>
      <c r="C5" s="6">
        <v>45657</v>
      </c>
      <c r="D5" s="7">
        <v>93940000</v>
      </c>
      <c r="E5" s="8">
        <v>0.47604790419161674</v>
      </c>
      <c r="F5" s="29">
        <v>25620000</v>
      </c>
      <c r="G5" s="30">
        <f>+Tabla1[[#This Row],[VALOR DEL CONTRATO]]-Tabla1[[#This Row],[Recursos totales desembolsados o pagados]]</f>
        <v>68320000</v>
      </c>
      <c r="H5" s="2" t="s">
        <v>278</v>
      </c>
      <c r="I5" s="1" t="s">
        <v>278</v>
      </c>
      <c r="J5" s="6" t="s">
        <v>278</v>
      </c>
      <c r="K5" s="6" t="s">
        <v>278</v>
      </c>
      <c r="L5" s="6" t="s">
        <v>278</v>
      </c>
      <c r="M5" s="1">
        <v>0</v>
      </c>
      <c r="N5" s="1">
        <v>0</v>
      </c>
    </row>
    <row r="6" spans="1:14" x14ac:dyDescent="0.25">
      <c r="A6" s="1" t="s">
        <v>4</v>
      </c>
      <c r="B6" s="6">
        <v>45324</v>
      </c>
      <c r="C6" s="6">
        <v>45657</v>
      </c>
      <c r="D6" s="7">
        <v>40236757</v>
      </c>
      <c r="E6" s="8">
        <v>0.47447447447447449</v>
      </c>
      <c r="F6" s="29">
        <v>14509618</v>
      </c>
      <c r="G6" s="30">
        <f>+Tabla1[[#This Row],[VALOR DEL CONTRATO]]-Tabla1[[#This Row],[Recursos totales desembolsados o pagados]]</f>
        <v>25727139</v>
      </c>
      <c r="H6" s="2" t="s">
        <v>278</v>
      </c>
      <c r="I6" s="1" t="s">
        <v>278</v>
      </c>
      <c r="J6" s="6" t="s">
        <v>278</v>
      </c>
      <c r="K6" s="6" t="s">
        <v>278</v>
      </c>
      <c r="L6" s="6" t="s">
        <v>278</v>
      </c>
      <c r="M6" s="1">
        <v>0</v>
      </c>
      <c r="N6" s="1">
        <v>0</v>
      </c>
    </row>
    <row r="7" spans="1:14" x14ac:dyDescent="0.25">
      <c r="A7" s="1" t="s">
        <v>5</v>
      </c>
      <c r="B7" s="6">
        <v>45323</v>
      </c>
      <c r="C7" s="6">
        <v>45657</v>
      </c>
      <c r="D7" s="7">
        <v>108127800</v>
      </c>
      <c r="E7" s="8">
        <v>0.47604790419161674</v>
      </c>
      <c r="F7" s="29">
        <v>39319200</v>
      </c>
      <c r="G7" s="30">
        <f>+Tabla1[[#This Row],[VALOR DEL CONTRATO]]-Tabla1[[#This Row],[Recursos totales desembolsados o pagados]]</f>
        <v>68808600</v>
      </c>
      <c r="H7" s="2" t="s">
        <v>278</v>
      </c>
      <c r="I7" s="1" t="s">
        <v>278</v>
      </c>
      <c r="J7" s="6" t="s">
        <v>278</v>
      </c>
      <c r="K7" s="6" t="s">
        <v>278</v>
      </c>
      <c r="L7" s="6" t="s">
        <v>278</v>
      </c>
      <c r="M7" s="1">
        <v>0</v>
      </c>
      <c r="N7" s="1">
        <v>0</v>
      </c>
    </row>
    <row r="8" spans="1:14" x14ac:dyDescent="0.25">
      <c r="A8" s="1" t="s">
        <v>6</v>
      </c>
      <c r="B8" s="6">
        <v>45324</v>
      </c>
      <c r="C8" s="6">
        <v>45657</v>
      </c>
      <c r="D8" s="7">
        <v>72085200</v>
      </c>
      <c r="E8" s="8">
        <v>0.47447447447447449</v>
      </c>
      <c r="F8" s="29">
        <v>25994360</v>
      </c>
      <c r="G8" s="30">
        <f>+Tabla1[[#This Row],[VALOR DEL CONTRATO]]-Tabla1[[#This Row],[Recursos totales desembolsados o pagados]]</f>
        <v>46090840</v>
      </c>
      <c r="H8" s="2" t="s">
        <v>278</v>
      </c>
      <c r="I8" s="1" t="s">
        <v>278</v>
      </c>
      <c r="J8" s="6" t="s">
        <v>278</v>
      </c>
      <c r="K8" s="6" t="s">
        <v>278</v>
      </c>
      <c r="L8" s="6" t="s">
        <v>278</v>
      </c>
      <c r="M8" s="1">
        <v>0</v>
      </c>
      <c r="N8" s="1">
        <v>0</v>
      </c>
    </row>
    <row r="9" spans="1:14" x14ac:dyDescent="0.25">
      <c r="A9" s="1" t="s">
        <v>7</v>
      </c>
      <c r="B9" s="6">
        <v>45324</v>
      </c>
      <c r="C9" s="6">
        <v>45657</v>
      </c>
      <c r="D9" s="7">
        <v>108127800</v>
      </c>
      <c r="E9" s="8">
        <v>0.47447447447447449</v>
      </c>
      <c r="F9" s="29">
        <v>38991540</v>
      </c>
      <c r="G9" s="30">
        <f>+Tabla1[[#This Row],[VALOR DEL CONTRATO]]-Tabla1[[#This Row],[Recursos totales desembolsados o pagados]]</f>
        <v>69136260</v>
      </c>
      <c r="H9" s="2" t="s">
        <v>278</v>
      </c>
      <c r="I9" s="1" t="s">
        <v>278</v>
      </c>
      <c r="J9" s="6" t="s">
        <v>278</v>
      </c>
      <c r="K9" s="6" t="s">
        <v>278</v>
      </c>
      <c r="L9" s="6" t="s">
        <v>278</v>
      </c>
      <c r="M9" s="1">
        <v>0</v>
      </c>
      <c r="N9" s="1">
        <v>0</v>
      </c>
    </row>
    <row r="10" spans="1:14" x14ac:dyDescent="0.25">
      <c r="A10" s="1" t="s">
        <v>8</v>
      </c>
      <c r="B10" s="6">
        <v>45324</v>
      </c>
      <c r="C10" s="6">
        <v>45657</v>
      </c>
      <c r="D10" s="7">
        <v>108127800</v>
      </c>
      <c r="E10" s="8">
        <v>0.47447447447447449</v>
      </c>
      <c r="F10" s="29">
        <v>38991540</v>
      </c>
      <c r="G10" s="30">
        <f>+Tabla1[[#This Row],[VALOR DEL CONTRATO]]-Tabla1[[#This Row],[Recursos totales desembolsados o pagados]]</f>
        <v>69136260</v>
      </c>
      <c r="H10" s="2" t="s">
        <v>278</v>
      </c>
      <c r="I10" s="1" t="s">
        <v>278</v>
      </c>
      <c r="J10" s="6" t="s">
        <v>278</v>
      </c>
      <c r="K10" s="6" t="s">
        <v>278</v>
      </c>
      <c r="L10" s="6" t="s">
        <v>278</v>
      </c>
      <c r="M10" s="1">
        <v>0</v>
      </c>
      <c r="N10" s="1">
        <v>0</v>
      </c>
    </row>
    <row r="11" spans="1:14" x14ac:dyDescent="0.25">
      <c r="A11" s="1" t="s">
        <v>9</v>
      </c>
      <c r="B11" s="6">
        <v>45330</v>
      </c>
      <c r="C11" s="6">
        <v>45657</v>
      </c>
      <c r="D11" s="7">
        <v>109269149</v>
      </c>
      <c r="E11" s="8">
        <v>0.46483180428134557</v>
      </c>
      <c r="F11" s="29">
        <v>37416406</v>
      </c>
      <c r="G11" s="30">
        <f>+Tabla1[[#This Row],[VALOR DEL CONTRATO]]-Tabla1[[#This Row],[Recursos totales desembolsados o pagados]]</f>
        <v>71852743</v>
      </c>
      <c r="H11" s="2" t="s">
        <v>278</v>
      </c>
      <c r="I11" s="1" t="s">
        <v>278</v>
      </c>
      <c r="J11" s="6" t="s">
        <v>278</v>
      </c>
      <c r="K11" s="6" t="s">
        <v>278</v>
      </c>
      <c r="L11" s="6" t="s">
        <v>278</v>
      </c>
      <c r="M11" s="1">
        <v>0</v>
      </c>
      <c r="N11" s="1">
        <v>0</v>
      </c>
    </row>
    <row r="12" spans="1:14" x14ac:dyDescent="0.25">
      <c r="A12" s="1" t="s">
        <v>10</v>
      </c>
      <c r="B12" s="6">
        <v>45327</v>
      </c>
      <c r="C12" s="6">
        <v>45327</v>
      </c>
      <c r="D12" s="7">
        <v>104500000</v>
      </c>
      <c r="E12" s="8">
        <v>1</v>
      </c>
      <c r="F12" s="29">
        <v>0</v>
      </c>
      <c r="G12" s="30">
        <f>+Tabla1[[#This Row],[VALOR DEL CONTRATO]]-Tabla1[[#This Row],[Recursos totales desembolsados o pagados]]</f>
        <v>104500000</v>
      </c>
      <c r="H12" s="9" t="s">
        <v>278</v>
      </c>
      <c r="I12" s="1" t="s">
        <v>278</v>
      </c>
      <c r="J12" s="6" t="s">
        <v>279</v>
      </c>
      <c r="K12" s="6" t="s">
        <v>278</v>
      </c>
      <c r="L12" s="6" t="s">
        <v>278</v>
      </c>
      <c r="M12" s="1">
        <v>0</v>
      </c>
      <c r="N12" s="1">
        <v>1</v>
      </c>
    </row>
    <row r="13" spans="1:14" x14ac:dyDescent="0.25">
      <c r="A13" s="1" t="s">
        <v>11</v>
      </c>
      <c r="B13" s="6">
        <v>45323</v>
      </c>
      <c r="C13" s="6">
        <v>45654</v>
      </c>
      <c r="D13" s="7">
        <v>104500000</v>
      </c>
      <c r="E13" s="8">
        <v>0.48036253776435045</v>
      </c>
      <c r="F13" s="29">
        <v>38000000</v>
      </c>
      <c r="G13" s="30">
        <f>+Tabla1[[#This Row],[VALOR DEL CONTRATO]]-Tabla1[[#This Row],[Recursos totales desembolsados o pagados]]</f>
        <v>66500000</v>
      </c>
      <c r="H13" s="9" t="s">
        <v>278</v>
      </c>
      <c r="I13" s="1" t="s">
        <v>280</v>
      </c>
      <c r="J13" s="6" t="s">
        <v>278</v>
      </c>
      <c r="K13" s="6" t="s">
        <v>278</v>
      </c>
      <c r="L13" s="6" t="s">
        <v>278</v>
      </c>
      <c r="M13" s="1">
        <v>0</v>
      </c>
      <c r="N13" s="1">
        <v>1</v>
      </c>
    </row>
    <row r="14" spans="1:14" x14ac:dyDescent="0.25">
      <c r="A14" s="1" t="s">
        <v>12</v>
      </c>
      <c r="B14" s="6">
        <v>45323</v>
      </c>
      <c r="C14" s="6">
        <v>45657</v>
      </c>
      <c r="D14" s="7">
        <v>104500000</v>
      </c>
      <c r="E14" s="8">
        <v>0.47604790419161674</v>
      </c>
      <c r="F14" s="29">
        <v>38000000</v>
      </c>
      <c r="G14" s="30">
        <f>+Tabla1[[#This Row],[VALOR DEL CONTRATO]]-Tabla1[[#This Row],[Recursos totales desembolsados o pagados]]</f>
        <v>66500000</v>
      </c>
      <c r="H14" s="2" t="s">
        <v>278</v>
      </c>
      <c r="I14" s="1" t="s">
        <v>278</v>
      </c>
      <c r="J14" s="6" t="s">
        <v>278</v>
      </c>
      <c r="K14" s="6" t="s">
        <v>278</v>
      </c>
      <c r="L14" s="6" t="s">
        <v>278</v>
      </c>
      <c r="M14" s="1">
        <v>0</v>
      </c>
      <c r="N14" s="1">
        <v>0</v>
      </c>
    </row>
    <row r="15" spans="1:14" x14ac:dyDescent="0.25">
      <c r="A15" s="1" t="s">
        <v>13</v>
      </c>
      <c r="B15" s="6">
        <v>45323</v>
      </c>
      <c r="C15" s="6">
        <v>45657</v>
      </c>
      <c r="D15" s="7">
        <v>110000000</v>
      </c>
      <c r="E15" s="8">
        <v>0.47604790419161674</v>
      </c>
      <c r="F15" s="29">
        <v>40000000</v>
      </c>
      <c r="G15" s="30">
        <f>+Tabla1[[#This Row],[VALOR DEL CONTRATO]]-Tabla1[[#This Row],[Recursos totales desembolsados o pagados]]</f>
        <v>70000000</v>
      </c>
      <c r="H15" s="2" t="s">
        <v>278</v>
      </c>
      <c r="I15" s="1" t="s">
        <v>278</v>
      </c>
      <c r="J15" s="6" t="s">
        <v>278</v>
      </c>
      <c r="K15" s="6" t="s">
        <v>278</v>
      </c>
      <c r="L15" s="6" t="s">
        <v>278</v>
      </c>
      <c r="M15" s="1">
        <v>0</v>
      </c>
      <c r="N15" s="1">
        <v>0</v>
      </c>
    </row>
    <row r="16" spans="1:14" x14ac:dyDescent="0.25">
      <c r="A16" s="1" t="s">
        <v>14</v>
      </c>
      <c r="B16" s="6">
        <v>45324</v>
      </c>
      <c r="C16" s="6">
        <v>45657</v>
      </c>
      <c r="D16" s="7">
        <v>98997844</v>
      </c>
      <c r="E16" s="8">
        <v>0.47447447447447449</v>
      </c>
      <c r="F16" s="29">
        <v>36514554</v>
      </c>
      <c r="G16" s="30">
        <f>+Tabla1[[#This Row],[VALOR DEL CONTRATO]]-Tabla1[[#This Row],[Recursos totales desembolsados o pagados]]</f>
        <v>62483290</v>
      </c>
      <c r="H16" s="9" t="s">
        <v>278</v>
      </c>
      <c r="I16" s="1" t="s">
        <v>278</v>
      </c>
      <c r="J16" s="6" t="s">
        <v>278</v>
      </c>
      <c r="K16" s="6" t="s">
        <v>278</v>
      </c>
      <c r="L16" s="6" t="s">
        <v>280</v>
      </c>
      <c r="M16" s="23">
        <v>3843708</v>
      </c>
      <c r="N16" s="1">
        <v>1</v>
      </c>
    </row>
    <row r="17" spans="1:14" x14ac:dyDescent="0.25">
      <c r="A17" s="1" t="s">
        <v>15</v>
      </c>
      <c r="B17" s="6">
        <v>45324</v>
      </c>
      <c r="C17" s="6">
        <v>45657</v>
      </c>
      <c r="D17" s="7">
        <v>51700000</v>
      </c>
      <c r="E17" s="8">
        <v>0.47447447447447449</v>
      </c>
      <c r="F17" s="29">
        <v>18643333</v>
      </c>
      <c r="G17" s="30">
        <f>+Tabla1[[#This Row],[VALOR DEL CONTRATO]]-Tabla1[[#This Row],[Recursos totales desembolsados o pagados]]</f>
        <v>33056667</v>
      </c>
      <c r="H17" s="2" t="s">
        <v>278</v>
      </c>
      <c r="I17" s="1" t="s">
        <v>278</v>
      </c>
      <c r="J17" s="6" t="s">
        <v>278</v>
      </c>
      <c r="K17" s="6" t="s">
        <v>278</v>
      </c>
      <c r="L17" s="6" t="s">
        <v>278</v>
      </c>
      <c r="M17" s="1">
        <v>0</v>
      </c>
      <c r="N17" s="1">
        <v>0</v>
      </c>
    </row>
    <row r="18" spans="1:14" x14ac:dyDescent="0.25">
      <c r="A18" s="1" t="s">
        <v>16</v>
      </c>
      <c r="B18" s="6">
        <v>45323</v>
      </c>
      <c r="C18" s="6">
        <v>45657</v>
      </c>
      <c r="D18" s="7">
        <v>128551940</v>
      </c>
      <c r="E18" s="8">
        <v>0.47604790419161674</v>
      </c>
      <c r="F18" s="29">
        <v>46746160</v>
      </c>
      <c r="G18" s="30">
        <f>+Tabla1[[#This Row],[VALOR DEL CONTRATO]]-Tabla1[[#This Row],[Recursos totales desembolsados o pagados]]</f>
        <v>81805780</v>
      </c>
      <c r="H18" s="2" t="s">
        <v>278</v>
      </c>
      <c r="I18" s="1" t="s">
        <v>278</v>
      </c>
      <c r="J18" s="6" t="s">
        <v>278</v>
      </c>
      <c r="K18" s="6" t="s">
        <v>278</v>
      </c>
      <c r="L18" s="6" t="s">
        <v>278</v>
      </c>
      <c r="M18" s="1">
        <v>0</v>
      </c>
      <c r="N18" s="1">
        <v>0</v>
      </c>
    </row>
    <row r="19" spans="1:14" x14ac:dyDescent="0.25">
      <c r="A19" s="1" t="s">
        <v>17</v>
      </c>
      <c r="B19" s="6">
        <v>45335</v>
      </c>
      <c r="C19" s="6">
        <v>45657</v>
      </c>
      <c r="D19" s="7">
        <v>92565000</v>
      </c>
      <c r="E19" s="8">
        <v>0.45652173913043476</v>
      </c>
      <c r="F19" s="29">
        <v>30294000</v>
      </c>
      <c r="G19" s="30">
        <f>+Tabla1[[#This Row],[VALOR DEL CONTRATO]]-Tabla1[[#This Row],[Recursos totales desembolsados o pagados]]</f>
        <v>62271000</v>
      </c>
      <c r="H19" s="2" t="s">
        <v>278</v>
      </c>
      <c r="I19" s="1" t="s">
        <v>278</v>
      </c>
      <c r="J19" s="6" t="s">
        <v>278</v>
      </c>
      <c r="K19" s="6" t="s">
        <v>278</v>
      </c>
      <c r="L19" s="6" t="s">
        <v>278</v>
      </c>
      <c r="M19" s="1">
        <v>0</v>
      </c>
      <c r="N19" s="1">
        <v>0</v>
      </c>
    </row>
    <row r="20" spans="1:14" x14ac:dyDescent="0.25">
      <c r="A20" s="1" t="s">
        <v>18</v>
      </c>
      <c r="B20" s="6">
        <v>45323</v>
      </c>
      <c r="C20" s="6">
        <v>45657</v>
      </c>
      <c r="D20" s="7">
        <v>92565000</v>
      </c>
      <c r="E20" s="8">
        <v>0.47604790419161674</v>
      </c>
      <c r="F20" s="29">
        <v>31696500</v>
      </c>
      <c r="G20" s="30">
        <f>+Tabla1[[#This Row],[VALOR DEL CONTRATO]]-Tabla1[[#This Row],[Recursos totales desembolsados o pagados]]</f>
        <v>60868500</v>
      </c>
      <c r="H20" s="2" t="s">
        <v>278</v>
      </c>
      <c r="I20" s="1" t="s">
        <v>278</v>
      </c>
      <c r="J20" s="6" t="s">
        <v>278</v>
      </c>
      <c r="K20" s="6" t="s">
        <v>278</v>
      </c>
      <c r="L20" s="6" t="s">
        <v>278</v>
      </c>
      <c r="M20" s="1">
        <v>0</v>
      </c>
      <c r="N20" s="1">
        <v>0</v>
      </c>
    </row>
    <row r="21" spans="1:14" x14ac:dyDescent="0.25">
      <c r="A21" s="1" t="s">
        <v>19</v>
      </c>
      <c r="B21" s="6">
        <v>45338</v>
      </c>
      <c r="C21" s="6">
        <v>45657</v>
      </c>
      <c r="D21" s="7">
        <v>50754000</v>
      </c>
      <c r="E21" s="8">
        <v>0.45141065830721006</v>
      </c>
      <c r="F21" s="29">
        <v>16149000</v>
      </c>
      <c r="G21" s="30">
        <f>+Tabla1[[#This Row],[VALOR DEL CONTRATO]]-Tabla1[[#This Row],[Recursos totales desembolsados o pagados]]</f>
        <v>34605000</v>
      </c>
      <c r="H21" s="2" t="s">
        <v>278</v>
      </c>
      <c r="I21" s="1" t="s">
        <v>278</v>
      </c>
      <c r="J21" s="6" t="s">
        <v>278</v>
      </c>
      <c r="K21" s="6" t="s">
        <v>278</v>
      </c>
      <c r="L21" s="6" t="s">
        <v>278</v>
      </c>
      <c r="M21" s="1">
        <v>0</v>
      </c>
      <c r="N21" s="1">
        <v>0</v>
      </c>
    </row>
    <row r="22" spans="1:14" x14ac:dyDescent="0.25">
      <c r="A22" s="1" t="s">
        <v>20</v>
      </c>
      <c r="B22" s="6">
        <v>45323</v>
      </c>
      <c r="C22" s="6">
        <v>45657</v>
      </c>
      <c r="D22" s="7">
        <v>108127800</v>
      </c>
      <c r="E22" s="8">
        <v>0.47604790419161674</v>
      </c>
      <c r="F22" s="29">
        <v>39319200</v>
      </c>
      <c r="G22" s="30">
        <f>+Tabla1[[#This Row],[VALOR DEL CONTRATO]]-Tabla1[[#This Row],[Recursos totales desembolsados o pagados]]</f>
        <v>68808600</v>
      </c>
      <c r="H22" s="2" t="s">
        <v>278</v>
      </c>
      <c r="I22" s="1" t="s">
        <v>278</v>
      </c>
      <c r="J22" s="6" t="s">
        <v>278</v>
      </c>
      <c r="K22" s="6" t="s">
        <v>278</v>
      </c>
      <c r="L22" s="6" t="s">
        <v>278</v>
      </c>
      <c r="M22" s="1">
        <v>0</v>
      </c>
      <c r="N22" s="1">
        <v>0</v>
      </c>
    </row>
    <row r="23" spans="1:14" x14ac:dyDescent="0.25">
      <c r="A23" s="1" t="s">
        <v>21</v>
      </c>
      <c r="B23" s="6">
        <v>45334</v>
      </c>
      <c r="C23" s="6">
        <v>45657</v>
      </c>
      <c r="D23" s="7">
        <v>90106500</v>
      </c>
      <c r="E23" s="8">
        <v>0.45820433436532509</v>
      </c>
      <c r="F23" s="29">
        <v>29762450</v>
      </c>
      <c r="G23" s="30">
        <f>+Tabla1[[#This Row],[VALOR DEL CONTRATO]]-Tabla1[[#This Row],[Recursos totales desembolsados o pagados]]</f>
        <v>60344050</v>
      </c>
      <c r="H23" s="9" t="s">
        <v>278</v>
      </c>
      <c r="I23" s="1" t="s">
        <v>280</v>
      </c>
      <c r="J23" s="6" t="s">
        <v>278</v>
      </c>
      <c r="K23" s="6" t="s">
        <v>278</v>
      </c>
      <c r="L23" s="6" t="s">
        <v>278</v>
      </c>
      <c r="M23" s="1">
        <v>0</v>
      </c>
      <c r="N23" s="1">
        <v>1</v>
      </c>
    </row>
    <row r="24" spans="1:14" x14ac:dyDescent="0.25">
      <c r="A24" s="1" t="s">
        <v>22</v>
      </c>
      <c r="B24" s="6">
        <v>45335</v>
      </c>
      <c r="C24" s="6">
        <v>45657</v>
      </c>
      <c r="D24" s="7">
        <v>104500000</v>
      </c>
      <c r="E24" s="8">
        <v>0.45652173913043476</v>
      </c>
      <c r="F24" s="29">
        <v>34200000</v>
      </c>
      <c r="G24" s="30">
        <f>+Tabla1[[#This Row],[VALOR DEL CONTRATO]]-Tabla1[[#This Row],[Recursos totales desembolsados o pagados]]</f>
        <v>70300000</v>
      </c>
      <c r="H24" s="2" t="s">
        <v>278</v>
      </c>
      <c r="I24" s="1" t="s">
        <v>278</v>
      </c>
      <c r="J24" s="6" t="s">
        <v>278</v>
      </c>
      <c r="K24" s="6" t="s">
        <v>278</v>
      </c>
      <c r="L24" s="6" t="s">
        <v>278</v>
      </c>
      <c r="M24" s="1">
        <v>0</v>
      </c>
      <c r="N24" s="1">
        <v>0</v>
      </c>
    </row>
    <row r="25" spans="1:14" x14ac:dyDescent="0.25">
      <c r="A25" s="1" t="s">
        <v>23</v>
      </c>
      <c r="B25" s="6">
        <v>45324</v>
      </c>
      <c r="C25" s="6">
        <v>45657</v>
      </c>
      <c r="D25" s="7">
        <v>63580000</v>
      </c>
      <c r="E25" s="8">
        <v>0.47447447447447449</v>
      </c>
      <c r="F25" s="29">
        <v>22927333</v>
      </c>
      <c r="G25" s="30">
        <f>+Tabla1[[#This Row],[VALOR DEL CONTRATO]]-Tabla1[[#This Row],[Recursos totales desembolsados o pagados]]</f>
        <v>40652667</v>
      </c>
      <c r="H25" s="2" t="s">
        <v>278</v>
      </c>
      <c r="I25" s="1" t="s">
        <v>278</v>
      </c>
      <c r="J25" s="6" t="s">
        <v>278</v>
      </c>
      <c r="K25" s="6" t="s">
        <v>278</v>
      </c>
      <c r="L25" s="6" t="s">
        <v>278</v>
      </c>
      <c r="M25" s="1">
        <v>0</v>
      </c>
      <c r="N25" s="1">
        <v>0</v>
      </c>
    </row>
    <row r="26" spans="1:14" x14ac:dyDescent="0.25">
      <c r="A26" s="1" t="s">
        <v>24</v>
      </c>
      <c r="B26" s="6">
        <v>45324</v>
      </c>
      <c r="C26" s="6">
        <v>45657</v>
      </c>
      <c r="D26" s="7">
        <v>38500000</v>
      </c>
      <c r="E26" s="8">
        <v>0.47447447447447449</v>
      </c>
      <c r="F26" s="29">
        <v>13883333</v>
      </c>
      <c r="G26" s="30">
        <f>+Tabla1[[#This Row],[VALOR DEL CONTRATO]]-Tabla1[[#This Row],[Recursos totales desembolsados o pagados]]</f>
        <v>24616667</v>
      </c>
      <c r="H26" s="2" t="s">
        <v>278</v>
      </c>
      <c r="I26" s="1" t="s">
        <v>278</v>
      </c>
      <c r="J26" s="6" t="s">
        <v>278</v>
      </c>
      <c r="K26" s="6" t="s">
        <v>278</v>
      </c>
      <c r="L26" s="6" t="s">
        <v>278</v>
      </c>
      <c r="M26" s="1">
        <v>0</v>
      </c>
      <c r="N26" s="1">
        <v>0</v>
      </c>
    </row>
    <row r="27" spans="1:14" x14ac:dyDescent="0.25">
      <c r="A27" s="1" t="s">
        <v>25</v>
      </c>
      <c r="B27" s="6">
        <v>45323</v>
      </c>
      <c r="C27" s="6">
        <v>45657</v>
      </c>
      <c r="D27" s="7">
        <v>108127800</v>
      </c>
      <c r="E27" s="8">
        <v>0.47604790419161674</v>
      </c>
      <c r="F27" s="29">
        <v>39319200</v>
      </c>
      <c r="G27" s="30">
        <f>+Tabla1[[#This Row],[VALOR DEL CONTRATO]]-Tabla1[[#This Row],[Recursos totales desembolsados o pagados]]</f>
        <v>68808600</v>
      </c>
      <c r="H27" s="2" t="s">
        <v>278</v>
      </c>
      <c r="I27" s="1" t="s">
        <v>278</v>
      </c>
      <c r="J27" s="6" t="s">
        <v>278</v>
      </c>
      <c r="K27" s="6" t="s">
        <v>278</v>
      </c>
      <c r="L27" s="6" t="s">
        <v>278</v>
      </c>
      <c r="M27" s="1">
        <v>0</v>
      </c>
      <c r="N27" s="1">
        <v>0</v>
      </c>
    </row>
    <row r="28" spans="1:14" x14ac:dyDescent="0.25">
      <c r="A28" s="1" t="s">
        <v>26</v>
      </c>
      <c r="B28" s="6">
        <v>45324</v>
      </c>
      <c r="C28" s="6">
        <v>45657</v>
      </c>
      <c r="D28" s="7">
        <v>60419414</v>
      </c>
      <c r="E28" s="8">
        <v>0.47447447447447449</v>
      </c>
      <c r="F28" s="29">
        <v>21787607</v>
      </c>
      <c r="G28" s="30">
        <f>+Tabla1[[#This Row],[VALOR DEL CONTRATO]]-Tabla1[[#This Row],[Recursos totales desembolsados o pagados]]</f>
        <v>38631807</v>
      </c>
      <c r="H28" s="2" t="s">
        <v>278</v>
      </c>
      <c r="I28" s="1" t="s">
        <v>278</v>
      </c>
      <c r="J28" s="6" t="s">
        <v>278</v>
      </c>
      <c r="K28" s="6" t="s">
        <v>278</v>
      </c>
      <c r="L28" s="6" t="s">
        <v>278</v>
      </c>
      <c r="M28" s="1">
        <v>0</v>
      </c>
      <c r="N28" s="1">
        <v>0</v>
      </c>
    </row>
    <row r="29" spans="1:14" x14ac:dyDescent="0.25">
      <c r="A29" s="1" t="s">
        <v>27</v>
      </c>
      <c r="B29" s="6">
        <v>45323</v>
      </c>
      <c r="C29" s="6">
        <v>45657</v>
      </c>
      <c r="D29" s="7">
        <v>134979537</v>
      </c>
      <c r="E29" s="8">
        <v>0.47604790419161674</v>
      </c>
      <c r="F29" s="29">
        <v>24541734</v>
      </c>
      <c r="G29" s="30">
        <f>+Tabla1[[#This Row],[VALOR DEL CONTRATO]]-Tabla1[[#This Row],[Recursos totales desembolsados o pagados]]</f>
        <v>110437803</v>
      </c>
      <c r="H29" s="2" t="s">
        <v>278</v>
      </c>
      <c r="I29" s="1" t="s">
        <v>278</v>
      </c>
      <c r="J29" s="6" t="s">
        <v>278</v>
      </c>
      <c r="K29" s="6" t="s">
        <v>278</v>
      </c>
      <c r="L29" s="6" t="s">
        <v>278</v>
      </c>
      <c r="M29" s="1">
        <v>0</v>
      </c>
      <c r="N29" s="1">
        <v>0</v>
      </c>
    </row>
    <row r="30" spans="1:14" x14ac:dyDescent="0.25">
      <c r="A30" s="1" t="s">
        <v>28</v>
      </c>
      <c r="B30" s="6">
        <v>45327</v>
      </c>
      <c r="C30" s="6">
        <v>45657</v>
      </c>
      <c r="D30" s="7">
        <v>96113600</v>
      </c>
      <c r="E30" s="8">
        <v>0.46969696969696972</v>
      </c>
      <c r="F30" s="29">
        <v>33785387</v>
      </c>
      <c r="G30" s="30">
        <f>+Tabla1[[#This Row],[VALOR DEL CONTRATO]]-Tabla1[[#This Row],[Recursos totales desembolsados o pagados]]</f>
        <v>62328213</v>
      </c>
      <c r="H30" s="2" t="s">
        <v>278</v>
      </c>
      <c r="I30" s="1" t="s">
        <v>278</v>
      </c>
      <c r="J30" s="6" t="s">
        <v>278</v>
      </c>
      <c r="K30" s="6" t="s">
        <v>278</v>
      </c>
      <c r="L30" s="6" t="s">
        <v>278</v>
      </c>
      <c r="M30" s="1">
        <v>0</v>
      </c>
      <c r="N30" s="1">
        <v>0</v>
      </c>
    </row>
    <row r="31" spans="1:14" x14ac:dyDescent="0.25">
      <c r="A31" s="1" t="s">
        <v>29</v>
      </c>
      <c r="B31" s="6">
        <v>45323</v>
      </c>
      <c r="C31" s="6">
        <v>45657</v>
      </c>
      <c r="D31" s="7">
        <v>104500000</v>
      </c>
      <c r="E31" s="8">
        <v>0.47604790419161674</v>
      </c>
      <c r="F31" s="29">
        <v>38000000</v>
      </c>
      <c r="G31" s="30">
        <f>+Tabla1[[#This Row],[VALOR DEL CONTRATO]]-Tabla1[[#This Row],[Recursos totales desembolsados o pagados]]</f>
        <v>66500000</v>
      </c>
      <c r="H31" s="2" t="s">
        <v>278</v>
      </c>
      <c r="I31" s="1" t="s">
        <v>278</v>
      </c>
      <c r="J31" s="6" t="s">
        <v>278</v>
      </c>
      <c r="K31" s="6" t="s">
        <v>278</v>
      </c>
      <c r="L31" s="6" t="s">
        <v>278</v>
      </c>
      <c r="M31" s="1">
        <v>0</v>
      </c>
      <c r="N31" s="1">
        <v>0</v>
      </c>
    </row>
    <row r="32" spans="1:14" x14ac:dyDescent="0.25">
      <c r="A32" s="1" t="s">
        <v>30</v>
      </c>
      <c r="B32" s="6">
        <v>45323</v>
      </c>
      <c r="C32" s="6">
        <v>45657</v>
      </c>
      <c r="D32" s="7">
        <v>104500000</v>
      </c>
      <c r="E32" s="8">
        <v>0.47604790419161674</v>
      </c>
      <c r="F32" s="29">
        <v>38000000</v>
      </c>
      <c r="G32" s="30">
        <f>+Tabla1[[#This Row],[VALOR DEL CONTRATO]]-Tabla1[[#This Row],[Recursos totales desembolsados o pagados]]</f>
        <v>66500000</v>
      </c>
      <c r="H32" s="2" t="s">
        <v>278</v>
      </c>
      <c r="I32" s="1" t="s">
        <v>278</v>
      </c>
      <c r="J32" s="6" t="s">
        <v>278</v>
      </c>
      <c r="K32" s="6" t="s">
        <v>278</v>
      </c>
      <c r="L32" s="6" t="s">
        <v>278</v>
      </c>
      <c r="M32" s="1">
        <v>0</v>
      </c>
      <c r="N32" s="1">
        <v>0</v>
      </c>
    </row>
    <row r="33" spans="1:14" x14ac:dyDescent="0.25">
      <c r="A33" s="1" t="s">
        <v>31</v>
      </c>
      <c r="B33" s="6">
        <v>45323</v>
      </c>
      <c r="C33" s="6">
        <v>45657</v>
      </c>
      <c r="D33" s="7">
        <v>63800000</v>
      </c>
      <c r="E33" s="8">
        <v>0.47604790419161674</v>
      </c>
      <c r="F33" s="29">
        <v>23200000</v>
      </c>
      <c r="G33" s="30">
        <f>+Tabla1[[#This Row],[VALOR DEL CONTRATO]]-Tabla1[[#This Row],[Recursos totales desembolsados o pagados]]</f>
        <v>40600000</v>
      </c>
      <c r="H33" s="2" t="s">
        <v>278</v>
      </c>
      <c r="I33" s="1" t="s">
        <v>278</v>
      </c>
      <c r="J33" s="6" t="s">
        <v>278</v>
      </c>
      <c r="K33" s="6" t="s">
        <v>278</v>
      </c>
      <c r="L33" s="6" t="s">
        <v>278</v>
      </c>
      <c r="M33" s="1">
        <v>0</v>
      </c>
      <c r="N33" s="1">
        <v>0</v>
      </c>
    </row>
    <row r="34" spans="1:14" x14ac:dyDescent="0.25">
      <c r="A34" s="1" t="s">
        <v>32</v>
      </c>
      <c r="B34" s="6">
        <v>45323</v>
      </c>
      <c r="C34" s="6">
        <v>45657</v>
      </c>
      <c r="D34" s="7">
        <v>115500000</v>
      </c>
      <c r="E34" s="8">
        <v>0.47604790419161674</v>
      </c>
      <c r="F34" s="29">
        <v>42000000</v>
      </c>
      <c r="G34" s="30">
        <f>+Tabla1[[#This Row],[VALOR DEL CONTRATO]]-Tabla1[[#This Row],[Recursos totales desembolsados o pagados]]</f>
        <v>73500000</v>
      </c>
      <c r="H34" s="2" t="s">
        <v>278</v>
      </c>
      <c r="I34" s="1" t="s">
        <v>278</v>
      </c>
      <c r="J34" s="6" t="s">
        <v>278</v>
      </c>
      <c r="K34" s="6" t="s">
        <v>278</v>
      </c>
      <c r="L34" s="6" t="s">
        <v>278</v>
      </c>
      <c r="M34" s="1">
        <v>0</v>
      </c>
      <c r="N34" s="1">
        <v>0</v>
      </c>
    </row>
    <row r="35" spans="1:14" x14ac:dyDescent="0.25">
      <c r="A35" s="1" t="s">
        <v>33</v>
      </c>
      <c r="B35" s="10">
        <v>45344</v>
      </c>
      <c r="C35" s="6">
        <v>45657</v>
      </c>
      <c r="D35" s="7">
        <v>115696746</v>
      </c>
      <c r="E35" s="8">
        <v>0.44089456869009586</v>
      </c>
      <c r="F35" s="29">
        <v>34709024</v>
      </c>
      <c r="G35" s="30">
        <f>+Tabla1[[#This Row],[VALOR DEL CONTRATO]]-Tabla1[[#This Row],[Recursos totales desembolsados o pagados]]</f>
        <v>80987722</v>
      </c>
      <c r="H35" s="2" t="s">
        <v>278</v>
      </c>
      <c r="I35" s="1" t="s">
        <v>278</v>
      </c>
      <c r="J35" s="6" t="s">
        <v>278</v>
      </c>
      <c r="K35" s="6" t="s">
        <v>278</v>
      </c>
      <c r="L35" s="6" t="s">
        <v>278</v>
      </c>
      <c r="M35" s="1">
        <v>0</v>
      </c>
      <c r="N35" s="1">
        <v>0</v>
      </c>
    </row>
    <row r="36" spans="1:14" x14ac:dyDescent="0.25">
      <c r="A36" s="1" t="s">
        <v>34</v>
      </c>
      <c r="B36" s="6">
        <v>45329</v>
      </c>
      <c r="C36" s="6">
        <v>45657</v>
      </c>
      <c r="D36" s="7">
        <v>113534190</v>
      </c>
      <c r="E36" s="8">
        <v>0.46646341463414637</v>
      </c>
      <c r="F36" s="29">
        <v>39220902</v>
      </c>
      <c r="G36" s="30">
        <f>+Tabla1[[#This Row],[VALOR DEL CONTRATO]]-Tabla1[[#This Row],[Recursos totales desembolsados o pagados]]</f>
        <v>74313288</v>
      </c>
      <c r="H36" s="2" t="s">
        <v>278</v>
      </c>
      <c r="I36" s="1" t="s">
        <v>278</v>
      </c>
      <c r="J36" s="6" t="s">
        <v>278</v>
      </c>
      <c r="K36" s="6" t="s">
        <v>278</v>
      </c>
      <c r="L36" s="6" t="s">
        <v>278</v>
      </c>
      <c r="M36" s="1">
        <v>0</v>
      </c>
      <c r="N36" s="1">
        <v>0</v>
      </c>
    </row>
    <row r="37" spans="1:14" x14ac:dyDescent="0.25">
      <c r="A37" s="1" t="s">
        <v>35</v>
      </c>
      <c r="B37" s="6">
        <v>45331</v>
      </c>
      <c r="C37" s="6">
        <v>45657</v>
      </c>
      <c r="D37" s="7">
        <v>82915998</v>
      </c>
      <c r="E37" s="8">
        <v>0.46319018404907975</v>
      </c>
      <c r="F37" s="29">
        <v>28141187</v>
      </c>
      <c r="G37" s="30">
        <f>+Tabla1[[#This Row],[VALOR DEL CONTRATO]]-Tabla1[[#This Row],[Recursos totales desembolsados o pagados]]</f>
        <v>54774811</v>
      </c>
      <c r="H37" s="9" t="s">
        <v>280</v>
      </c>
      <c r="I37" s="1" t="s">
        <v>280</v>
      </c>
      <c r="J37" s="6" t="s">
        <v>278</v>
      </c>
      <c r="K37" s="6" t="s">
        <v>280</v>
      </c>
      <c r="L37" s="6" t="s">
        <v>278</v>
      </c>
      <c r="M37" s="1">
        <v>0</v>
      </c>
      <c r="N37" s="1">
        <v>3</v>
      </c>
    </row>
    <row r="38" spans="1:14" x14ac:dyDescent="0.25">
      <c r="A38" s="1" t="s">
        <v>36</v>
      </c>
      <c r="B38" s="6">
        <v>45330</v>
      </c>
      <c r="C38" s="6">
        <v>45657</v>
      </c>
      <c r="D38" s="7">
        <v>93842914</v>
      </c>
      <c r="E38" s="8">
        <v>0.46483180428134557</v>
      </c>
      <c r="F38" s="29">
        <v>32134089</v>
      </c>
      <c r="G38" s="30">
        <f>+Tabla1[[#This Row],[VALOR DEL CONTRATO]]-Tabla1[[#This Row],[Recursos totales desembolsados o pagados]]</f>
        <v>61708825</v>
      </c>
      <c r="H38" s="2" t="s">
        <v>278</v>
      </c>
      <c r="I38" s="1" t="s">
        <v>278</v>
      </c>
      <c r="J38" s="6" t="s">
        <v>278</v>
      </c>
      <c r="K38" s="6" t="s">
        <v>278</v>
      </c>
      <c r="L38" s="6" t="s">
        <v>278</v>
      </c>
      <c r="M38" s="1">
        <v>0</v>
      </c>
      <c r="N38" s="1">
        <v>0</v>
      </c>
    </row>
    <row r="39" spans="1:14" x14ac:dyDescent="0.25">
      <c r="A39" s="1" t="s">
        <v>37</v>
      </c>
      <c r="B39" s="6">
        <v>45330</v>
      </c>
      <c r="C39" s="6">
        <v>45657</v>
      </c>
      <c r="D39" s="7">
        <v>82915998</v>
      </c>
      <c r="E39" s="8">
        <v>0.46483180428134557</v>
      </c>
      <c r="F39" s="29">
        <v>28392448</v>
      </c>
      <c r="G39" s="30">
        <f>+Tabla1[[#This Row],[VALOR DEL CONTRATO]]-Tabla1[[#This Row],[Recursos totales desembolsados o pagados]]</f>
        <v>54523550</v>
      </c>
      <c r="H39" s="2" t="s">
        <v>278</v>
      </c>
      <c r="I39" s="1" t="s">
        <v>278</v>
      </c>
      <c r="J39" s="6" t="s">
        <v>278</v>
      </c>
      <c r="K39" s="6" t="s">
        <v>278</v>
      </c>
      <c r="L39" s="6" t="s">
        <v>278</v>
      </c>
      <c r="M39" s="1">
        <v>0</v>
      </c>
      <c r="N39" s="1">
        <v>0</v>
      </c>
    </row>
    <row r="40" spans="1:14" x14ac:dyDescent="0.25">
      <c r="A40" s="1" t="s">
        <v>38</v>
      </c>
      <c r="B40" s="6">
        <v>45323</v>
      </c>
      <c r="C40" s="6">
        <v>45337</v>
      </c>
      <c r="D40" s="7">
        <v>120142000</v>
      </c>
      <c r="E40" s="8">
        <v>1</v>
      </c>
      <c r="F40" s="29">
        <v>5461000</v>
      </c>
      <c r="G40" s="30">
        <f>+Tabla1[[#This Row],[VALOR DEL CONTRATO]]-Tabla1[[#This Row],[Recursos totales desembolsados o pagados]]</f>
        <v>114681000</v>
      </c>
      <c r="H40" s="9" t="s">
        <v>278</v>
      </c>
      <c r="I40" s="1" t="s">
        <v>278</v>
      </c>
      <c r="J40" s="6" t="s">
        <v>279</v>
      </c>
      <c r="K40" s="6" t="s">
        <v>278</v>
      </c>
      <c r="L40" s="6" t="s">
        <v>278</v>
      </c>
      <c r="M40" s="1">
        <v>0</v>
      </c>
      <c r="N40" s="1">
        <v>1</v>
      </c>
    </row>
    <row r="41" spans="1:14" x14ac:dyDescent="0.25">
      <c r="A41" s="1" t="s">
        <v>39</v>
      </c>
      <c r="B41" s="6">
        <v>45331</v>
      </c>
      <c r="C41" s="6">
        <v>45657</v>
      </c>
      <c r="D41" s="7">
        <v>52481000</v>
      </c>
      <c r="E41" s="8">
        <v>0.46319018404907975</v>
      </c>
      <c r="F41" s="29">
        <v>17493666</v>
      </c>
      <c r="G41" s="30">
        <f>+Tabla1[[#This Row],[VALOR DEL CONTRATO]]-Tabla1[[#This Row],[Recursos totales desembolsados o pagados]]</f>
        <v>34987334</v>
      </c>
      <c r="H41" s="9" t="s">
        <v>280</v>
      </c>
      <c r="I41" s="1" t="s">
        <v>278</v>
      </c>
      <c r="J41" s="6" t="s">
        <v>278</v>
      </c>
      <c r="K41" s="6" t="s">
        <v>280</v>
      </c>
      <c r="L41" s="6" t="s">
        <v>278</v>
      </c>
      <c r="M41" s="1">
        <v>0</v>
      </c>
      <c r="N41" s="1">
        <v>2</v>
      </c>
    </row>
    <row r="42" spans="1:14" x14ac:dyDescent="0.25">
      <c r="A42" s="1" t="s">
        <v>40</v>
      </c>
      <c r="B42" s="6">
        <v>45331</v>
      </c>
      <c r="C42" s="6">
        <v>45657</v>
      </c>
      <c r="D42" s="7">
        <v>92565000</v>
      </c>
      <c r="E42" s="8">
        <v>0.46319018404907975</v>
      </c>
      <c r="F42" s="29">
        <v>30574500</v>
      </c>
      <c r="G42" s="30">
        <f>+Tabla1[[#This Row],[VALOR DEL CONTRATO]]-Tabla1[[#This Row],[Recursos totales desembolsados o pagados]]</f>
        <v>61990500</v>
      </c>
      <c r="H42" s="9" t="s">
        <v>278</v>
      </c>
      <c r="I42" s="1" t="s">
        <v>278</v>
      </c>
      <c r="J42" s="6" t="s">
        <v>278</v>
      </c>
      <c r="K42" s="6" t="s">
        <v>280</v>
      </c>
      <c r="L42" s="6" t="s">
        <v>278</v>
      </c>
      <c r="M42" s="1">
        <v>0</v>
      </c>
      <c r="N42" s="1">
        <v>1</v>
      </c>
    </row>
    <row r="43" spans="1:14" x14ac:dyDescent="0.25">
      <c r="A43" s="1" t="s">
        <v>41</v>
      </c>
      <c r="B43" s="6">
        <v>45331</v>
      </c>
      <c r="C43" s="6">
        <v>45657</v>
      </c>
      <c r="D43" s="7">
        <v>54063900</v>
      </c>
      <c r="E43" s="8">
        <v>0.46319018404907975</v>
      </c>
      <c r="F43" s="29">
        <v>18348960</v>
      </c>
      <c r="G43" s="30">
        <f>+Tabla1[[#This Row],[VALOR DEL CONTRATO]]-Tabla1[[#This Row],[Recursos totales desembolsados o pagados]]</f>
        <v>35714940</v>
      </c>
      <c r="H43" s="2" t="s">
        <v>278</v>
      </c>
      <c r="I43" s="1" t="s">
        <v>278</v>
      </c>
      <c r="J43" s="6" t="s">
        <v>278</v>
      </c>
      <c r="K43" s="6" t="s">
        <v>278</v>
      </c>
      <c r="L43" s="6" t="s">
        <v>278</v>
      </c>
      <c r="M43" s="1">
        <v>0</v>
      </c>
      <c r="N43" s="1">
        <v>0</v>
      </c>
    </row>
    <row r="44" spans="1:14" x14ac:dyDescent="0.25">
      <c r="A44" s="1" t="s">
        <v>42</v>
      </c>
      <c r="B44" s="6">
        <v>45331</v>
      </c>
      <c r="C44" s="6">
        <v>45638</v>
      </c>
      <c r="D44" s="7">
        <v>56502187</v>
      </c>
      <c r="E44" s="8">
        <v>0.49185667752442996</v>
      </c>
      <c r="F44" s="29">
        <v>20954453</v>
      </c>
      <c r="G44" s="30">
        <f>+Tabla1[[#This Row],[VALOR DEL CONTRATO]]-Tabla1[[#This Row],[Recursos totales desembolsados o pagados]]</f>
        <v>35547734</v>
      </c>
      <c r="H44" s="2" t="s">
        <v>278</v>
      </c>
      <c r="I44" s="1" t="s">
        <v>278</v>
      </c>
      <c r="J44" s="6" t="s">
        <v>278</v>
      </c>
      <c r="K44" s="6" t="s">
        <v>278</v>
      </c>
      <c r="L44" s="6" t="s">
        <v>278</v>
      </c>
      <c r="M44" s="1">
        <v>0</v>
      </c>
      <c r="N44" s="1">
        <v>0</v>
      </c>
    </row>
    <row r="45" spans="1:14" x14ac:dyDescent="0.25">
      <c r="A45" s="1" t="s">
        <v>43</v>
      </c>
      <c r="B45" s="6">
        <v>45332</v>
      </c>
      <c r="C45" s="6">
        <v>45657</v>
      </c>
      <c r="D45" s="7">
        <v>52481000</v>
      </c>
      <c r="E45" s="8">
        <v>0.46153846153846156</v>
      </c>
      <c r="F45" s="29">
        <v>17334633</v>
      </c>
      <c r="G45" s="30">
        <f>+Tabla1[[#This Row],[VALOR DEL CONTRATO]]-Tabla1[[#This Row],[Recursos totales desembolsados o pagados]]</f>
        <v>35146367</v>
      </c>
      <c r="H45" s="9" t="s">
        <v>278</v>
      </c>
      <c r="I45" s="1" t="s">
        <v>280</v>
      </c>
      <c r="J45" s="6" t="s">
        <v>278</v>
      </c>
      <c r="K45" s="6" t="s">
        <v>278</v>
      </c>
      <c r="L45" s="6" t="s">
        <v>278</v>
      </c>
      <c r="M45" s="1">
        <v>0</v>
      </c>
      <c r="N45" s="1">
        <v>1</v>
      </c>
    </row>
    <row r="46" spans="1:14" x14ac:dyDescent="0.25">
      <c r="A46" s="1" t="s">
        <v>44</v>
      </c>
      <c r="B46" s="6">
        <v>45331</v>
      </c>
      <c r="C46" s="6">
        <v>45657</v>
      </c>
      <c r="D46" s="7">
        <v>96113600</v>
      </c>
      <c r="E46" s="8">
        <v>0.46319018404907975</v>
      </c>
      <c r="F46" s="29">
        <v>32620373</v>
      </c>
      <c r="G46" s="30">
        <f>+Tabla1[[#This Row],[VALOR DEL CONTRATO]]-Tabla1[[#This Row],[Recursos totales desembolsados o pagados]]</f>
        <v>63493227</v>
      </c>
      <c r="H46" s="2" t="s">
        <v>278</v>
      </c>
      <c r="I46" s="1" t="s">
        <v>278</v>
      </c>
      <c r="J46" s="6" t="s">
        <v>278</v>
      </c>
      <c r="K46" s="6" t="s">
        <v>278</v>
      </c>
      <c r="L46" s="6" t="s">
        <v>278</v>
      </c>
      <c r="M46" s="1">
        <v>0</v>
      </c>
      <c r="N46" s="1">
        <v>0</v>
      </c>
    </row>
    <row r="47" spans="1:14" x14ac:dyDescent="0.25">
      <c r="A47" s="1" t="s">
        <v>45</v>
      </c>
      <c r="B47" s="6">
        <v>45328</v>
      </c>
      <c r="C47" s="6">
        <v>45657</v>
      </c>
      <c r="D47" s="7">
        <v>71500000</v>
      </c>
      <c r="E47" s="8">
        <v>0.46808510638297873</v>
      </c>
      <c r="F47" s="29">
        <v>24916667</v>
      </c>
      <c r="G47" s="30">
        <f>+Tabla1[[#This Row],[VALOR DEL CONTRATO]]-Tabla1[[#This Row],[Recursos totales desembolsados o pagados]]</f>
        <v>46583333</v>
      </c>
      <c r="H47" s="2" t="s">
        <v>278</v>
      </c>
      <c r="I47" s="1" t="s">
        <v>278</v>
      </c>
      <c r="J47" s="6" t="s">
        <v>278</v>
      </c>
      <c r="K47" s="6" t="s">
        <v>278</v>
      </c>
      <c r="L47" s="6" t="s">
        <v>278</v>
      </c>
      <c r="M47" s="1">
        <v>0</v>
      </c>
      <c r="N47" s="1">
        <v>0</v>
      </c>
    </row>
    <row r="48" spans="1:14" x14ac:dyDescent="0.25">
      <c r="A48" s="1" t="s">
        <v>46</v>
      </c>
      <c r="B48" s="6">
        <v>45331</v>
      </c>
      <c r="C48" s="6">
        <v>45657</v>
      </c>
      <c r="D48" s="7">
        <v>78092300</v>
      </c>
      <c r="E48" s="8">
        <v>0.46319018404907975</v>
      </c>
      <c r="F48" s="29">
        <v>26504053</v>
      </c>
      <c r="G48" s="30">
        <f>+Tabla1[[#This Row],[VALOR DEL CONTRATO]]-Tabla1[[#This Row],[Recursos totales desembolsados o pagados]]</f>
        <v>51588247</v>
      </c>
      <c r="H48" s="2" t="s">
        <v>278</v>
      </c>
      <c r="I48" s="1" t="s">
        <v>278</v>
      </c>
      <c r="J48" s="6" t="s">
        <v>278</v>
      </c>
      <c r="K48" s="6" t="s">
        <v>278</v>
      </c>
      <c r="L48" s="6" t="s">
        <v>278</v>
      </c>
      <c r="M48" s="1">
        <v>0</v>
      </c>
      <c r="N48" s="1">
        <v>0</v>
      </c>
    </row>
    <row r="49" spans="1:14" x14ac:dyDescent="0.25">
      <c r="A49" s="1" t="s">
        <v>47</v>
      </c>
      <c r="B49" s="6">
        <v>45331</v>
      </c>
      <c r="C49" s="6">
        <v>45657</v>
      </c>
      <c r="D49" s="7">
        <v>52480000</v>
      </c>
      <c r="E49" s="8">
        <v>0.46319018404907975</v>
      </c>
      <c r="F49" s="29">
        <v>17920000</v>
      </c>
      <c r="G49" s="30">
        <f>+Tabla1[[#This Row],[VALOR DEL CONTRATO]]-Tabla1[[#This Row],[Recursos totales desembolsados o pagados]]</f>
        <v>34560000</v>
      </c>
      <c r="H49" s="2" t="s">
        <v>278</v>
      </c>
      <c r="I49" s="1" t="s">
        <v>278</v>
      </c>
      <c r="J49" s="6" t="s">
        <v>278</v>
      </c>
      <c r="K49" s="6" t="s">
        <v>278</v>
      </c>
      <c r="L49" s="6" t="s">
        <v>278</v>
      </c>
      <c r="M49" s="1">
        <v>0</v>
      </c>
      <c r="N49" s="1">
        <v>0</v>
      </c>
    </row>
    <row r="50" spans="1:14" x14ac:dyDescent="0.25">
      <c r="A50" s="1" t="s">
        <v>48</v>
      </c>
      <c r="B50" s="6">
        <v>45337</v>
      </c>
      <c r="C50" s="6">
        <v>45657</v>
      </c>
      <c r="D50" s="7">
        <v>45874500</v>
      </c>
      <c r="E50" s="8">
        <v>0.453125</v>
      </c>
      <c r="F50" s="29">
        <v>15437133</v>
      </c>
      <c r="G50" s="30">
        <f>+Tabla1[[#This Row],[VALOR DEL CONTRATO]]-Tabla1[[#This Row],[Recursos totales desembolsados o pagados]]</f>
        <v>30437367</v>
      </c>
      <c r="H50" s="2" t="s">
        <v>278</v>
      </c>
      <c r="I50" s="1" t="s">
        <v>278</v>
      </c>
      <c r="J50" s="6" t="s">
        <v>278</v>
      </c>
      <c r="K50" s="6" t="s">
        <v>278</v>
      </c>
      <c r="L50" s="6" t="s">
        <v>278</v>
      </c>
      <c r="M50" s="1">
        <v>0</v>
      </c>
      <c r="N50" s="1">
        <v>0</v>
      </c>
    </row>
    <row r="51" spans="1:14" x14ac:dyDescent="0.25">
      <c r="A51" s="1" t="s">
        <v>49</v>
      </c>
      <c r="B51" s="6">
        <v>45331</v>
      </c>
      <c r="C51" s="6">
        <v>45657</v>
      </c>
      <c r="D51" s="7">
        <v>92565000</v>
      </c>
      <c r="E51" s="8">
        <v>0.46319018404907975</v>
      </c>
      <c r="F51" s="29">
        <v>31416000</v>
      </c>
      <c r="G51" s="30">
        <f>+Tabla1[[#This Row],[VALOR DEL CONTRATO]]-Tabla1[[#This Row],[Recursos totales desembolsados o pagados]]</f>
        <v>61149000</v>
      </c>
      <c r="H51" s="2" t="s">
        <v>278</v>
      </c>
      <c r="I51" s="1" t="s">
        <v>278</v>
      </c>
      <c r="J51" s="6" t="s">
        <v>278</v>
      </c>
      <c r="K51" s="6" t="s">
        <v>278</v>
      </c>
      <c r="L51" s="6" t="s">
        <v>278</v>
      </c>
      <c r="M51" s="1">
        <v>0</v>
      </c>
      <c r="N51" s="1">
        <v>0</v>
      </c>
    </row>
    <row r="52" spans="1:14" x14ac:dyDescent="0.25">
      <c r="A52" s="1" t="s">
        <v>50</v>
      </c>
      <c r="B52" s="6">
        <v>45330</v>
      </c>
      <c r="C52" s="6">
        <v>45657</v>
      </c>
      <c r="D52" s="7">
        <v>92565000</v>
      </c>
      <c r="E52" s="8">
        <v>0.46483180428134557</v>
      </c>
      <c r="F52" s="29">
        <v>31696500</v>
      </c>
      <c r="G52" s="30">
        <f>+Tabla1[[#This Row],[VALOR DEL CONTRATO]]-Tabla1[[#This Row],[Recursos totales desembolsados o pagados]]</f>
        <v>60868500</v>
      </c>
      <c r="H52" s="2" t="s">
        <v>278</v>
      </c>
      <c r="I52" s="1" t="s">
        <v>278</v>
      </c>
      <c r="J52" s="6" t="s">
        <v>278</v>
      </c>
      <c r="K52" s="6" t="s">
        <v>278</v>
      </c>
      <c r="L52" s="6" t="s">
        <v>278</v>
      </c>
      <c r="M52" s="1">
        <v>0</v>
      </c>
      <c r="N52" s="1">
        <v>0</v>
      </c>
    </row>
    <row r="53" spans="1:14" x14ac:dyDescent="0.25">
      <c r="A53" s="1" t="s">
        <v>51</v>
      </c>
      <c r="B53" s="6">
        <v>45334</v>
      </c>
      <c r="C53" s="6">
        <v>45657</v>
      </c>
      <c r="D53" s="7">
        <v>51700000</v>
      </c>
      <c r="E53" s="8">
        <v>0.45820433436532509</v>
      </c>
      <c r="F53" s="29">
        <v>17076667</v>
      </c>
      <c r="G53" s="30">
        <f>+Tabla1[[#This Row],[VALOR DEL CONTRATO]]-Tabla1[[#This Row],[Recursos totales desembolsados o pagados]]</f>
        <v>34623333</v>
      </c>
      <c r="H53" s="2" t="s">
        <v>278</v>
      </c>
      <c r="I53" s="1" t="s">
        <v>278</v>
      </c>
      <c r="J53" s="6" t="s">
        <v>278</v>
      </c>
      <c r="K53" s="6" t="s">
        <v>278</v>
      </c>
      <c r="L53" s="6" t="s">
        <v>278</v>
      </c>
      <c r="M53" s="1">
        <v>0</v>
      </c>
      <c r="N53" s="1">
        <v>0</v>
      </c>
    </row>
    <row r="54" spans="1:14" x14ac:dyDescent="0.25">
      <c r="A54" s="1" t="s">
        <v>52</v>
      </c>
      <c r="B54" s="6">
        <v>45328</v>
      </c>
      <c r="C54" s="6">
        <v>45657</v>
      </c>
      <c r="D54" s="7">
        <v>77000000</v>
      </c>
      <c r="E54" s="8">
        <v>0.46808510638297873</v>
      </c>
      <c r="F54" s="29">
        <v>26833333</v>
      </c>
      <c r="G54" s="30">
        <f>+Tabla1[[#This Row],[VALOR DEL CONTRATO]]-Tabla1[[#This Row],[Recursos totales desembolsados o pagados]]</f>
        <v>50166667</v>
      </c>
      <c r="H54" s="2" t="s">
        <v>278</v>
      </c>
      <c r="I54" s="1" t="s">
        <v>278</v>
      </c>
      <c r="J54" s="6" t="s">
        <v>278</v>
      </c>
      <c r="K54" s="6" t="s">
        <v>278</v>
      </c>
      <c r="L54" s="6" t="s">
        <v>278</v>
      </c>
      <c r="M54" s="1">
        <v>0</v>
      </c>
      <c r="N54" s="1">
        <v>0</v>
      </c>
    </row>
    <row r="55" spans="1:14" x14ac:dyDescent="0.25">
      <c r="A55" s="1" t="s">
        <v>53</v>
      </c>
      <c r="B55" s="6">
        <v>45334</v>
      </c>
      <c r="C55" s="6">
        <v>45657</v>
      </c>
      <c r="D55" s="7">
        <v>120142000</v>
      </c>
      <c r="E55" s="8">
        <v>0.45820433436532509</v>
      </c>
      <c r="F55" s="29">
        <v>39683267</v>
      </c>
      <c r="G55" s="30">
        <f>+Tabla1[[#This Row],[VALOR DEL CONTRATO]]-Tabla1[[#This Row],[Recursos totales desembolsados o pagados]]</f>
        <v>80458733</v>
      </c>
      <c r="H55" s="2" t="s">
        <v>278</v>
      </c>
      <c r="I55" s="1" t="s">
        <v>278</v>
      </c>
      <c r="J55" s="6" t="s">
        <v>278</v>
      </c>
      <c r="K55" s="6" t="s">
        <v>278</v>
      </c>
      <c r="L55" s="6" t="s">
        <v>278</v>
      </c>
      <c r="M55" s="1">
        <v>0</v>
      </c>
      <c r="N55" s="1">
        <v>0</v>
      </c>
    </row>
    <row r="56" spans="1:14" x14ac:dyDescent="0.25">
      <c r="A56" s="1" t="s">
        <v>54</v>
      </c>
      <c r="B56" s="6">
        <v>45338</v>
      </c>
      <c r="C56" s="6">
        <v>45657</v>
      </c>
      <c r="D56" s="7">
        <v>121274691</v>
      </c>
      <c r="E56" s="8">
        <v>0.45141065830721006</v>
      </c>
      <c r="F56" s="29">
        <v>38587402</v>
      </c>
      <c r="G56" s="30">
        <f>+Tabla1[[#This Row],[VALOR DEL CONTRATO]]-Tabla1[[#This Row],[Recursos totales desembolsados o pagados]]</f>
        <v>82687289</v>
      </c>
      <c r="H56" s="2" t="s">
        <v>278</v>
      </c>
      <c r="I56" s="1" t="s">
        <v>278</v>
      </c>
      <c r="J56" s="6" t="s">
        <v>278</v>
      </c>
      <c r="K56" s="6" t="s">
        <v>278</v>
      </c>
      <c r="L56" s="6" t="s">
        <v>278</v>
      </c>
      <c r="M56" s="1">
        <v>0</v>
      </c>
      <c r="N56" s="1">
        <v>0</v>
      </c>
    </row>
    <row r="57" spans="1:14" x14ac:dyDescent="0.25">
      <c r="A57" s="1" t="s">
        <v>55</v>
      </c>
      <c r="B57" s="6">
        <v>45330</v>
      </c>
      <c r="C57" s="6">
        <v>45657</v>
      </c>
      <c r="D57" s="7">
        <v>132000000</v>
      </c>
      <c r="E57" s="8">
        <v>0.46483180428134557</v>
      </c>
      <c r="F57" s="29">
        <v>45200000</v>
      </c>
      <c r="G57" s="30">
        <f>+Tabla1[[#This Row],[VALOR DEL CONTRATO]]-Tabla1[[#This Row],[Recursos totales desembolsados o pagados]]</f>
        <v>86800000</v>
      </c>
      <c r="H57" s="2" t="s">
        <v>278</v>
      </c>
      <c r="I57" s="1" t="s">
        <v>278</v>
      </c>
      <c r="J57" s="6" t="s">
        <v>278</v>
      </c>
      <c r="K57" s="6" t="s">
        <v>278</v>
      </c>
      <c r="L57" s="6" t="s">
        <v>278</v>
      </c>
      <c r="M57" s="1">
        <v>0</v>
      </c>
      <c r="N57" s="1">
        <v>0</v>
      </c>
    </row>
    <row r="58" spans="1:14" x14ac:dyDescent="0.25">
      <c r="A58" s="1" t="s">
        <v>56</v>
      </c>
      <c r="B58" s="6">
        <v>45331</v>
      </c>
      <c r="C58" s="6">
        <v>45657</v>
      </c>
      <c r="D58" s="7">
        <v>77000000</v>
      </c>
      <c r="E58" s="8">
        <v>0.46319018404907975</v>
      </c>
      <c r="F58" s="29">
        <v>26133333</v>
      </c>
      <c r="G58" s="30">
        <f>+Tabla1[[#This Row],[VALOR DEL CONTRATO]]-Tabla1[[#This Row],[Recursos totales desembolsados o pagados]]</f>
        <v>50866667</v>
      </c>
      <c r="H58" s="2" t="s">
        <v>278</v>
      </c>
      <c r="I58" s="1" t="s">
        <v>278</v>
      </c>
      <c r="J58" s="6" t="s">
        <v>278</v>
      </c>
      <c r="K58" s="6" t="s">
        <v>278</v>
      </c>
      <c r="L58" s="6" t="s">
        <v>278</v>
      </c>
      <c r="M58" s="1">
        <v>0</v>
      </c>
      <c r="N58" s="1">
        <v>0</v>
      </c>
    </row>
    <row r="59" spans="1:14" x14ac:dyDescent="0.25">
      <c r="A59" s="1" t="s">
        <v>57</v>
      </c>
      <c r="B59" s="6">
        <v>45330</v>
      </c>
      <c r="C59" s="6">
        <v>45657</v>
      </c>
      <c r="D59" s="7">
        <v>108127800</v>
      </c>
      <c r="E59" s="8">
        <v>0.46483180428134557</v>
      </c>
      <c r="F59" s="29">
        <v>37025580</v>
      </c>
      <c r="G59" s="30">
        <f>+Tabla1[[#This Row],[VALOR DEL CONTRATO]]-Tabla1[[#This Row],[Recursos totales desembolsados o pagados]]</f>
        <v>71102220</v>
      </c>
      <c r="H59" s="2" t="s">
        <v>278</v>
      </c>
      <c r="I59" s="1" t="s">
        <v>278</v>
      </c>
      <c r="J59" s="6" t="s">
        <v>278</v>
      </c>
      <c r="K59" s="6" t="s">
        <v>278</v>
      </c>
      <c r="L59" s="6" t="s">
        <v>278</v>
      </c>
      <c r="M59" s="1">
        <v>0</v>
      </c>
      <c r="N59" s="1">
        <v>0</v>
      </c>
    </row>
    <row r="60" spans="1:14" x14ac:dyDescent="0.25">
      <c r="A60" s="1" t="s">
        <v>58</v>
      </c>
      <c r="B60" s="6">
        <v>45334</v>
      </c>
      <c r="C60" s="6">
        <v>45657</v>
      </c>
      <c r="D60" s="7">
        <v>168300000</v>
      </c>
      <c r="E60" s="8">
        <v>0.45820433436532509</v>
      </c>
      <c r="F60" s="29">
        <v>55590000</v>
      </c>
      <c r="G60" s="30">
        <f>+Tabla1[[#This Row],[VALOR DEL CONTRATO]]-Tabla1[[#This Row],[Recursos totales desembolsados o pagados]]</f>
        <v>112710000</v>
      </c>
      <c r="H60" s="2" t="s">
        <v>278</v>
      </c>
      <c r="I60" s="1" t="s">
        <v>278</v>
      </c>
      <c r="J60" s="6" t="s">
        <v>278</v>
      </c>
      <c r="K60" s="6" t="s">
        <v>278</v>
      </c>
      <c r="L60" s="6" t="s">
        <v>278</v>
      </c>
      <c r="M60" s="1">
        <v>0</v>
      </c>
      <c r="N60" s="1">
        <v>0</v>
      </c>
    </row>
    <row r="61" spans="1:14" x14ac:dyDescent="0.25">
      <c r="A61" s="1" t="s">
        <v>59</v>
      </c>
      <c r="B61" s="6">
        <v>45334</v>
      </c>
      <c r="C61" s="6">
        <v>45657</v>
      </c>
      <c r="D61" s="7">
        <v>129800000</v>
      </c>
      <c r="E61" s="8">
        <v>0.45820433436532509</v>
      </c>
      <c r="F61" s="29">
        <v>42873333</v>
      </c>
      <c r="G61" s="30">
        <f>+Tabla1[[#This Row],[VALOR DEL CONTRATO]]-Tabla1[[#This Row],[Recursos totales desembolsados o pagados]]</f>
        <v>86926667</v>
      </c>
      <c r="H61" s="2" t="s">
        <v>278</v>
      </c>
      <c r="I61" s="1" t="s">
        <v>278</v>
      </c>
      <c r="J61" s="6" t="s">
        <v>278</v>
      </c>
      <c r="K61" s="6" t="s">
        <v>278</v>
      </c>
      <c r="L61" s="6" t="s">
        <v>278</v>
      </c>
      <c r="M61" s="1">
        <v>0</v>
      </c>
      <c r="N61" s="1">
        <v>0</v>
      </c>
    </row>
    <row r="62" spans="1:14" x14ac:dyDescent="0.25">
      <c r="A62" s="1" t="s">
        <v>60</v>
      </c>
      <c r="B62" s="6">
        <v>45331</v>
      </c>
      <c r="C62" s="6">
        <v>45464</v>
      </c>
      <c r="D62" s="7">
        <v>72085200</v>
      </c>
      <c r="E62" s="8">
        <v>1</v>
      </c>
      <c r="F62" s="29">
        <v>17912080</v>
      </c>
      <c r="G62" s="30">
        <f>+Tabla1[[#This Row],[VALOR DEL CONTRATO]]-Tabla1[[#This Row],[Recursos totales desembolsados o pagados]]</f>
        <v>54173120</v>
      </c>
      <c r="H62" s="9" t="s">
        <v>278</v>
      </c>
      <c r="I62" s="1" t="s">
        <v>278</v>
      </c>
      <c r="J62" s="6" t="s">
        <v>279</v>
      </c>
      <c r="K62" s="6" t="s">
        <v>278</v>
      </c>
      <c r="L62" s="6" t="s">
        <v>278</v>
      </c>
      <c r="M62" s="1">
        <v>0</v>
      </c>
      <c r="N62" s="1">
        <v>1</v>
      </c>
    </row>
    <row r="63" spans="1:14" x14ac:dyDescent="0.25">
      <c r="A63" s="1" t="s">
        <v>61</v>
      </c>
      <c r="B63" s="6">
        <v>45331</v>
      </c>
      <c r="C63" s="6">
        <v>45657</v>
      </c>
      <c r="D63" s="7">
        <v>66000000</v>
      </c>
      <c r="E63" s="8">
        <v>0.46319018404907975</v>
      </c>
      <c r="F63" s="29">
        <v>22200000</v>
      </c>
      <c r="G63" s="30">
        <f>+Tabla1[[#This Row],[VALOR DEL CONTRATO]]-Tabla1[[#This Row],[Recursos totales desembolsados o pagados]]</f>
        <v>43800000</v>
      </c>
      <c r="H63" s="2" t="s">
        <v>278</v>
      </c>
      <c r="I63" s="1" t="s">
        <v>278</v>
      </c>
      <c r="J63" s="6" t="s">
        <v>278</v>
      </c>
      <c r="K63" s="6" t="s">
        <v>278</v>
      </c>
      <c r="L63" s="6" t="s">
        <v>278</v>
      </c>
      <c r="M63" s="1">
        <v>0</v>
      </c>
      <c r="N63" s="1">
        <v>0</v>
      </c>
    </row>
    <row r="64" spans="1:14" x14ac:dyDescent="0.25">
      <c r="A64" s="1" t="s">
        <v>62</v>
      </c>
      <c r="B64" s="6">
        <v>45337</v>
      </c>
      <c r="C64" s="6">
        <v>45657</v>
      </c>
      <c r="D64" s="7">
        <v>60500000</v>
      </c>
      <c r="E64" s="8">
        <v>0.453125</v>
      </c>
      <c r="F64" s="29">
        <v>19433333</v>
      </c>
      <c r="G64" s="30">
        <f>+Tabla1[[#This Row],[VALOR DEL CONTRATO]]-Tabla1[[#This Row],[Recursos totales desembolsados o pagados]]</f>
        <v>41066667</v>
      </c>
      <c r="H64" s="2" t="s">
        <v>278</v>
      </c>
      <c r="I64" s="1" t="s">
        <v>278</v>
      </c>
      <c r="J64" s="6" t="s">
        <v>278</v>
      </c>
      <c r="K64" s="6" t="s">
        <v>278</v>
      </c>
      <c r="L64" s="6" t="s">
        <v>278</v>
      </c>
      <c r="M64" s="1">
        <v>0</v>
      </c>
      <c r="N64" s="1">
        <v>0</v>
      </c>
    </row>
    <row r="65" spans="1:14" x14ac:dyDescent="0.25">
      <c r="A65" s="1" t="s">
        <v>63</v>
      </c>
      <c r="B65" s="6">
        <v>45334</v>
      </c>
      <c r="C65" s="6">
        <v>45657</v>
      </c>
      <c r="D65" s="7">
        <v>121274691</v>
      </c>
      <c r="E65" s="8">
        <v>0.45820433436532509</v>
      </c>
      <c r="F65" s="29">
        <v>40057398</v>
      </c>
      <c r="G65" s="30">
        <f>+Tabla1[[#This Row],[VALOR DEL CONTRATO]]-Tabla1[[#This Row],[Recursos totales desembolsados o pagados]]</f>
        <v>81217293</v>
      </c>
      <c r="H65" s="2" t="s">
        <v>278</v>
      </c>
      <c r="I65" s="1" t="s">
        <v>278</v>
      </c>
      <c r="J65" s="6" t="s">
        <v>278</v>
      </c>
      <c r="K65" s="6" t="s">
        <v>278</v>
      </c>
      <c r="L65" s="6" t="s">
        <v>278</v>
      </c>
      <c r="M65" s="1">
        <v>0</v>
      </c>
      <c r="N65" s="1">
        <v>0</v>
      </c>
    </row>
    <row r="66" spans="1:14" x14ac:dyDescent="0.25">
      <c r="A66" s="1" t="s">
        <v>64</v>
      </c>
      <c r="B66" s="6">
        <v>45334</v>
      </c>
      <c r="C66" s="6">
        <v>45657</v>
      </c>
      <c r="D66" s="7">
        <v>112200000</v>
      </c>
      <c r="E66" s="8">
        <v>0.45820433436532509</v>
      </c>
      <c r="F66" s="29">
        <v>37060000</v>
      </c>
      <c r="G66" s="30">
        <f>+Tabla1[[#This Row],[VALOR DEL CONTRATO]]-Tabla1[[#This Row],[Recursos totales desembolsados o pagados]]</f>
        <v>75140000</v>
      </c>
      <c r="H66" s="2" t="s">
        <v>278</v>
      </c>
      <c r="I66" s="1" t="s">
        <v>278</v>
      </c>
      <c r="J66" s="6" t="s">
        <v>278</v>
      </c>
      <c r="K66" s="6" t="s">
        <v>278</v>
      </c>
      <c r="L66" s="6" t="s">
        <v>278</v>
      </c>
      <c r="M66" s="1">
        <v>0</v>
      </c>
      <c r="N66" s="1">
        <v>0</v>
      </c>
    </row>
    <row r="67" spans="1:14" x14ac:dyDescent="0.25">
      <c r="A67" s="1" t="s">
        <v>65</v>
      </c>
      <c r="B67" s="6">
        <v>45334</v>
      </c>
      <c r="C67" s="6">
        <v>45657</v>
      </c>
      <c r="D67" s="7">
        <v>66000000</v>
      </c>
      <c r="E67" s="8">
        <v>0.45820433436532509</v>
      </c>
      <c r="F67" s="29">
        <v>21800000</v>
      </c>
      <c r="G67" s="30">
        <f>+Tabla1[[#This Row],[VALOR DEL CONTRATO]]-Tabla1[[#This Row],[Recursos totales desembolsados o pagados]]</f>
        <v>44200000</v>
      </c>
      <c r="H67" s="2" t="s">
        <v>278</v>
      </c>
      <c r="I67" s="1" t="s">
        <v>278</v>
      </c>
      <c r="J67" s="6" t="s">
        <v>278</v>
      </c>
      <c r="K67" s="6" t="s">
        <v>278</v>
      </c>
      <c r="L67" s="6" t="s">
        <v>278</v>
      </c>
      <c r="M67" s="1">
        <v>0</v>
      </c>
      <c r="N67" s="1">
        <v>0</v>
      </c>
    </row>
    <row r="68" spans="1:14" x14ac:dyDescent="0.25">
      <c r="A68" s="1" t="s">
        <v>66</v>
      </c>
      <c r="B68" s="6">
        <v>45335</v>
      </c>
      <c r="C68" s="6">
        <v>45657</v>
      </c>
      <c r="D68" s="7">
        <v>66000000</v>
      </c>
      <c r="E68" s="8">
        <v>0.45652173913043476</v>
      </c>
      <c r="F68" s="29">
        <v>21600000</v>
      </c>
      <c r="G68" s="30">
        <f>+Tabla1[[#This Row],[VALOR DEL CONTRATO]]-Tabla1[[#This Row],[Recursos totales desembolsados o pagados]]</f>
        <v>44400000</v>
      </c>
      <c r="H68" s="2" t="s">
        <v>278</v>
      </c>
      <c r="I68" s="1" t="s">
        <v>278</v>
      </c>
      <c r="J68" s="6" t="s">
        <v>278</v>
      </c>
      <c r="K68" s="6" t="s">
        <v>278</v>
      </c>
      <c r="L68" s="6" t="s">
        <v>278</v>
      </c>
      <c r="M68" s="1">
        <v>0</v>
      </c>
      <c r="N68" s="1">
        <v>0</v>
      </c>
    </row>
    <row r="69" spans="1:14" x14ac:dyDescent="0.25">
      <c r="A69" s="1" t="s">
        <v>67</v>
      </c>
      <c r="B69" s="6">
        <v>45331</v>
      </c>
      <c r="C69" s="6">
        <v>45633</v>
      </c>
      <c r="D69" s="7">
        <v>195437344</v>
      </c>
      <c r="E69" s="8">
        <v>0.5</v>
      </c>
      <c r="F69" s="29">
        <v>48859340</v>
      </c>
      <c r="G69" s="30">
        <f>+Tabla1[[#This Row],[VALOR DEL CONTRATO]]-Tabla1[[#This Row],[Recursos totales desembolsados o pagados]]</f>
        <v>146578004</v>
      </c>
      <c r="H69" s="9" t="s">
        <v>280</v>
      </c>
      <c r="I69" s="1" t="s">
        <v>278</v>
      </c>
      <c r="J69" s="6" t="s">
        <v>278</v>
      </c>
      <c r="K69" s="6" t="s">
        <v>278</v>
      </c>
      <c r="L69" s="6" t="s">
        <v>278</v>
      </c>
      <c r="M69" s="1">
        <v>0</v>
      </c>
      <c r="N69" s="1">
        <v>1</v>
      </c>
    </row>
    <row r="70" spans="1:14" x14ac:dyDescent="0.25">
      <c r="A70" s="1" t="s">
        <v>68</v>
      </c>
      <c r="B70" s="6">
        <v>45337</v>
      </c>
      <c r="C70" s="6">
        <v>45657</v>
      </c>
      <c r="D70" s="7">
        <v>52704003</v>
      </c>
      <c r="E70" s="8">
        <v>0.453125</v>
      </c>
      <c r="F70" s="29">
        <v>16929164</v>
      </c>
      <c r="G70" s="30">
        <f>+Tabla1[[#This Row],[VALOR DEL CONTRATO]]-Tabla1[[#This Row],[Recursos totales desembolsados o pagados]]</f>
        <v>35774839</v>
      </c>
      <c r="H70" s="2" t="s">
        <v>278</v>
      </c>
      <c r="I70" s="1" t="s">
        <v>278</v>
      </c>
      <c r="J70" s="6" t="s">
        <v>278</v>
      </c>
      <c r="K70" s="6" t="s">
        <v>278</v>
      </c>
      <c r="L70" s="6" t="s">
        <v>278</v>
      </c>
      <c r="M70" s="1">
        <v>0</v>
      </c>
      <c r="N70" s="1">
        <v>0</v>
      </c>
    </row>
    <row r="71" spans="1:14" x14ac:dyDescent="0.25">
      <c r="A71" s="1" t="s">
        <v>69</v>
      </c>
      <c r="B71" s="6">
        <v>45337</v>
      </c>
      <c r="C71" s="6">
        <v>45657</v>
      </c>
      <c r="D71" s="7">
        <v>102841552</v>
      </c>
      <c r="E71" s="8">
        <v>0.453125</v>
      </c>
      <c r="F71" s="29">
        <v>33033953</v>
      </c>
      <c r="G71" s="30">
        <f>+Tabla1[[#This Row],[VALOR DEL CONTRATO]]-Tabla1[[#This Row],[Recursos totales desembolsados o pagados]]</f>
        <v>69807599</v>
      </c>
      <c r="H71" s="2" t="s">
        <v>278</v>
      </c>
      <c r="I71" s="1" t="s">
        <v>278</v>
      </c>
      <c r="J71" s="6" t="s">
        <v>278</v>
      </c>
      <c r="K71" s="6" t="s">
        <v>278</v>
      </c>
      <c r="L71" s="6" t="s">
        <v>278</v>
      </c>
      <c r="M71" s="1">
        <v>0</v>
      </c>
      <c r="N71" s="1">
        <v>0</v>
      </c>
    </row>
    <row r="72" spans="1:14" x14ac:dyDescent="0.25">
      <c r="A72" s="1" t="s">
        <v>70</v>
      </c>
      <c r="B72" s="6">
        <v>45335</v>
      </c>
      <c r="C72" s="6">
        <v>45657</v>
      </c>
      <c r="D72" s="7">
        <v>120142000</v>
      </c>
      <c r="E72" s="8">
        <v>0.45652173913043476</v>
      </c>
      <c r="F72" s="29">
        <v>39319200</v>
      </c>
      <c r="G72" s="30">
        <f>+Tabla1[[#This Row],[VALOR DEL CONTRATO]]-Tabla1[[#This Row],[Recursos totales desembolsados o pagados]]</f>
        <v>80822800</v>
      </c>
      <c r="H72" s="9" t="s">
        <v>280</v>
      </c>
      <c r="I72" s="1" t="s">
        <v>278</v>
      </c>
      <c r="J72" s="6" t="s">
        <v>278</v>
      </c>
      <c r="K72" s="6" t="s">
        <v>278</v>
      </c>
      <c r="L72" s="6" t="s">
        <v>278</v>
      </c>
      <c r="M72" s="1">
        <v>0</v>
      </c>
      <c r="N72" s="1">
        <v>1</v>
      </c>
    </row>
    <row r="73" spans="1:14" x14ac:dyDescent="0.25">
      <c r="A73" s="1" t="s">
        <v>71</v>
      </c>
      <c r="B73" s="6">
        <v>45335</v>
      </c>
      <c r="C73" s="6">
        <v>45657</v>
      </c>
      <c r="D73" s="7">
        <v>93500000</v>
      </c>
      <c r="E73" s="8">
        <v>0.45652173913043476</v>
      </c>
      <c r="F73" s="29">
        <v>22100000</v>
      </c>
      <c r="G73" s="30">
        <f>+Tabla1[[#This Row],[VALOR DEL CONTRATO]]-Tabla1[[#This Row],[Recursos totales desembolsados o pagados]]</f>
        <v>71400000</v>
      </c>
      <c r="H73" s="9" t="s">
        <v>280</v>
      </c>
      <c r="I73" s="1" t="s">
        <v>278</v>
      </c>
      <c r="J73" s="6" t="s">
        <v>278</v>
      </c>
      <c r="K73" s="6" t="s">
        <v>278</v>
      </c>
      <c r="L73" s="6" t="s">
        <v>278</v>
      </c>
      <c r="M73" s="1">
        <v>0</v>
      </c>
      <c r="N73" s="1">
        <v>1</v>
      </c>
    </row>
    <row r="74" spans="1:14" x14ac:dyDescent="0.25">
      <c r="A74" s="1" t="s">
        <v>72</v>
      </c>
      <c r="B74" s="6">
        <v>45337</v>
      </c>
      <c r="C74" s="6">
        <v>45657</v>
      </c>
      <c r="D74" s="7">
        <v>169686000</v>
      </c>
      <c r="E74" s="8">
        <v>0.453125</v>
      </c>
      <c r="F74" s="29">
        <v>39079200</v>
      </c>
      <c r="G74" s="30">
        <f>+Tabla1[[#This Row],[VALOR DEL CONTRATO]]-Tabla1[[#This Row],[Recursos totales desembolsados o pagados]]</f>
        <v>130606800</v>
      </c>
      <c r="H74" s="2" t="s">
        <v>278</v>
      </c>
      <c r="I74" s="1" t="s">
        <v>278</v>
      </c>
      <c r="J74" s="6" t="s">
        <v>278</v>
      </c>
      <c r="K74" s="6" t="s">
        <v>278</v>
      </c>
      <c r="L74" s="6" t="s">
        <v>278</v>
      </c>
      <c r="M74" s="1">
        <v>0</v>
      </c>
      <c r="N74" s="1">
        <v>0</v>
      </c>
    </row>
    <row r="75" spans="1:14" x14ac:dyDescent="0.25">
      <c r="A75" s="1" t="s">
        <v>73</v>
      </c>
      <c r="B75" s="6">
        <v>45338</v>
      </c>
      <c r="C75" s="6">
        <v>45657</v>
      </c>
      <c r="D75" s="7">
        <v>78750000</v>
      </c>
      <c r="E75" s="8">
        <v>0.45141065830721006</v>
      </c>
      <c r="F75" s="29">
        <v>26250000</v>
      </c>
      <c r="G75" s="30">
        <f>+Tabla1[[#This Row],[VALOR DEL CONTRATO]]-Tabla1[[#This Row],[Recursos totales desembolsados o pagados]]</f>
        <v>52500000</v>
      </c>
      <c r="H75" s="2" t="s">
        <v>278</v>
      </c>
      <c r="I75" s="1" t="s">
        <v>278</v>
      </c>
      <c r="J75" s="6" t="s">
        <v>278</v>
      </c>
      <c r="K75" s="6" t="s">
        <v>278</v>
      </c>
      <c r="L75" s="6" t="s">
        <v>278</v>
      </c>
      <c r="M75" s="1">
        <v>0</v>
      </c>
      <c r="N75" s="1">
        <v>0</v>
      </c>
    </row>
    <row r="76" spans="1:14" x14ac:dyDescent="0.25">
      <c r="A76" s="1" t="s">
        <v>74</v>
      </c>
      <c r="B76" s="6">
        <v>45338</v>
      </c>
      <c r="C76" s="6">
        <v>45657</v>
      </c>
      <c r="D76" s="7">
        <v>122713500</v>
      </c>
      <c r="E76" s="8">
        <v>0.45141065830721006</v>
      </c>
      <c r="F76" s="29">
        <v>40904500</v>
      </c>
      <c r="G76" s="30">
        <f>+Tabla1[[#This Row],[VALOR DEL CONTRATO]]-Tabla1[[#This Row],[Recursos totales desembolsados o pagados]]</f>
        <v>81809000</v>
      </c>
      <c r="H76" s="2" t="s">
        <v>278</v>
      </c>
      <c r="I76" s="1" t="s">
        <v>278</v>
      </c>
      <c r="J76" s="6" t="s">
        <v>278</v>
      </c>
      <c r="K76" s="6" t="s">
        <v>278</v>
      </c>
      <c r="L76" s="6" t="s">
        <v>278</v>
      </c>
      <c r="M76" s="1">
        <v>0</v>
      </c>
      <c r="N76" s="1">
        <v>0</v>
      </c>
    </row>
    <row r="77" spans="1:14" x14ac:dyDescent="0.25">
      <c r="A77" s="1" t="s">
        <v>75</v>
      </c>
      <c r="B77" s="6">
        <v>45337</v>
      </c>
      <c r="C77" s="6">
        <v>45657</v>
      </c>
      <c r="D77" s="7">
        <v>133350000</v>
      </c>
      <c r="E77" s="8">
        <v>0.453125</v>
      </c>
      <c r="F77" s="29">
        <v>44873333</v>
      </c>
      <c r="G77" s="30">
        <f>+Tabla1[[#This Row],[VALOR DEL CONTRATO]]-Tabla1[[#This Row],[Recursos totales desembolsados o pagados]]</f>
        <v>88476667</v>
      </c>
      <c r="H77" s="2" t="s">
        <v>278</v>
      </c>
      <c r="I77" s="1" t="s">
        <v>278</v>
      </c>
      <c r="J77" s="6" t="s">
        <v>278</v>
      </c>
      <c r="K77" s="6" t="s">
        <v>278</v>
      </c>
      <c r="L77" s="6" t="s">
        <v>278</v>
      </c>
      <c r="M77" s="1">
        <v>0</v>
      </c>
      <c r="N77" s="1">
        <v>0</v>
      </c>
    </row>
    <row r="78" spans="1:14" x14ac:dyDescent="0.25">
      <c r="A78" s="1" t="s">
        <v>76</v>
      </c>
      <c r="B78" s="6">
        <v>45337</v>
      </c>
      <c r="C78" s="6">
        <v>45657</v>
      </c>
      <c r="D78" s="7">
        <v>137623500</v>
      </c>
      <c r="E78" s="8">
        <v>0.453125</v>
      </c>
      <c r="F78" s="29">
        <v>46311400</v>
      </c>
      <c r="G78" s="30">
        <f>+Tabla1[[#This Row],[VALOR DEL CONTRATO]]-Tabla1[[#This Row],[Recursos totales desembolsados o pagados]]</f>
        <v>91312100</v>
      </c>
      <c r="H78" s="2" t="s">
        <v>278</v>
      </c>
      <c r="I78" s="1" t="s">
        <v>278</v>
      </c>
      <c r="J78" s="6" t="s">
        <v>278</v>
      </c>
      <c r="K78" s="6" t="s">
        <v>278</v>
      </c>
      <c r="L78" s="6" t="s">
        <v>278</v>
      </c>
      <c r="M78" s="1">
        <v>0</v>
      </c>
      <c r="N78" s="1">
        <v>0</v>
      </c>
    </row>
    <row r="79" spans="1:14" x14ac:dyDescent="0.25">
      <c r="A79" s="1" t="s">
        <v>77</v>
      </c>
      <c r="B79" s="6">
        <v>45337</v>
      </c>
      <c r="C79" s="6">
        <v>45657</v>
      </c>
      <c r="D79" s="7">
        <v>108127800</v>
      </c>
      <c r="E79" s="8">
        <v>0.453125</v>
      </c>
      <c r="F79" s="29">
        <v>34731960</v>
      </c>
      <c r="G79" s="30">
        <f>+Tabla1[[#This Row],[VALOR DEL CONTRATO]]-Tabla1[[#This Row],[Recursos totales desembolsados o pagados]]</f>
        <v>73395840</v>
      </c>
      <c r="H79" s="2" t="s">
        <v>278</v>
      </c>
      <c r="I79" s="1" t="s">
        <v>278</v>
      </c>
      <c r="J79" s="6" t="s">
        <v>278</v>
      </c>
      <c r="K79" s="6" t="s">
        <v>278</v>
      </c>
      <c r="L79" s="6" t="s">
        <v>278</v>
      </c>
      <c r="M79" s="1">
        <v>0</v>
      </c>
      <c r="N79" s="1">
        <v>0</v>
      </c>
    </row>
    <row r="80" spans="1:14" x14ac:dyDescent="0.25">
      <c r="A80" s="1" t="s">
        <v>78</v>
      </c>
      <c r="B80" s="10">
        <v>45337</v>
      </c>
      <c r="C80" s="6">
        <v>45657</v>
      </c>
      <c r="D80" s="7">
        <v>62035543</v>
      </c>
      <c r="E80" s="8">
        <v>0.453125</v>
      </c>
      <c r="F80" s="29">
        <v>20875453</v>
      </c>
      <c r="G80" s="30">
        <f>+Tabla1[[#This Row],[VALOR DEL CONTRATO]]-Tabla1[[#This Row],[Recursos totales desembolsados o pagados]]</f>
        <v>41160090</v>
      </c>
      <c r="H80" s="2" t="s">
        <v>278</v>
      </c>
      <c r="I80" s="1" t="s">
        <v>278</v>
      </c>
      <c r="J80" s="6" t="s">
        <v>278</v>
      </c>
      <c r="K80" s="6" t="s">
        <v>278</v>
      </c>
      <c r="L80" s="6" t="s">
        <v>278</v>
      </c>
      <c r="M80" s="1">
        <v>0</v>
      </c>
      <c r="N80" s="1">
        <v>0</v>
      </c>
    </row>
    <row r="81" spans="1:14" x14ac:dyDescent="0.25">
      <c r="A81" s="1" t="s">
        <v>79</v>
      </c>
      <c r="B81" s="6">
        <v>45342</v>
      </c>
      <c r="C81" s="6">
        <v>45657</v>
      </c>
      <c r="D81" s="7">
        <v>68808600</v>
      </c>
      <c r="E81" s="8">
        <v>0.44444444444444442</v>
      </c>
      <c r="F81" s="29">
        <v>22062440</v>
      </c>
      <c r="G81" s="30">
        <f>+Tabla1[[#This Row],[VALOR DEL CONTRATO]]-Tabla1[[#This Row],[Recursos totales desembolsados o pagados]]</f>
        <v>46746160</v>
      </c>
      <c r="H81" s="2" t="s">
        <v>278</v>
      </c>
      <c r="I81" s="1" t="s">
        <v>278</v>
      </c>
      <c r="J81" s="6" t="s">
        <v>278</v>
      </c>
      <c r="K81" s="6" t="s">
        <v>278</v>
      </c>
      <c r="L81" s="6" t="s">
        <v>278</v>
      </c>
      <c r="M81" s="1">
        <v>0</v>
      </c>
      <c r="N81" s="1">
        <v>0</v>
      </c>
    </row>
    <row r="82" spans="1:14" x14ac:dyDescent="0.25">
      <c r="A82" s="1" t="s">
        <v>80</v>
      </c>
      <c r="B82" s="6">
        <v>45341</v>
      </c>
      <c r="C82" s="6">
        <v>45657</v>
      </c>
      <c r="D82" s="7">
        <v>105000000</v>
      </c>
      <c r="E82" s="8">
        <v>0.44620253164556961</v>
      </c>
      <c r="F82" s="29">
        <v>34000000</v>
      </c>
      <c r="G82" s="30">
        <f>+Tabla1[[#This Row],[VALOR DEL CONTRATO]]-Tabla1[[#This Row],[Recursos totales desembolsados o pagados]]</f>
        <v>71000000</v>
      </c>
      <c r="H82" s="2" t="s">
        <v>278</v>
      </c>
      <c r="I82" s="1" t="s">
        <v>278</v>
      </c>
      <c r="J82" s="6" t="s">
        <v>278</v>
      </c>
      <c r="K82" s="6" t="s">
        <v>278</v>
      </c>
      <c r="L82" s="6" t="s">
        <v>278</v>
      </c>
      <c r="M82" s="1">
        <v>0</v>
      </c>
      <c r="N82" s="1">
        <v>0</v>
      </c>
    </row>
    <row r="83" spans="1:14" x14ac:dyDescent="0.25">
      <c r="A83" s="1" t="s">
        <v>81</v>
      </c>
      <c r="B83" s="10">
        <v>45348</v>
      </c>
      <c r="C83" s="6">
        <v>45657</v>
      </c>
      <c r="D83" s="7">
        <v>83600000</v>
      </c>
      <c r="E83" s="11">
        <v>0.4336569579288026</v>
      </c>
      <c r="F83" s="29">
        <v>24066667</v>
      </c>
      <c r="G83" s="30">
        <f>+Tabla1[[#This Row],[VALOR DEL CONTRATO]]-Tabla1[[#This Row],[Recursos totales desembolsados o pagados]]</f>
        <v>59533333</v>
      </c>
      <c r="H83" s="9" t="s">
        <v>278</v>
      </c>
      <c r="I83" s="1" t="s">
        <v>278</v>
      </c>
      <c r="J83" s="6" t="s">
        <v>278</v>
      </c>
      <c r="K83" s="6" t="s">
        <v>280</v>
      </c>
      <c r="L83" s="6" t="s">
        <v>278</v>
      </c>
      <c r="M83" s="1">
        <v>0</v>
      </c>
      <c r="N83" s="1">
        <v>1</v>
      </c>
    </row>
    <row r="84" spans="1:14" x14ac:dyDescent="0.25">
      <c r="A84" s="1" t="s">
        <v>82</v>
      </c>
      <c r="B84" s="10">
        <v>45348</v>
      </c>
      <c r="C84" s="6">
        <v>45657</v>
      </c>
      <c r="D84" s="7">
        <v>83600000</v>
      </c>
      <c r="E84" s="11">
        <v>0.4336569579288026</v>
      </c>
      <c r="F84" s="29">
        <v>24066667</v>
      </c>
      <c r="G84" s="30">
        <f>+Tabla1[[#This Row],[VALOR DEL CONTRATO]]-Tabla1[[#This Row],[Recursos totales desembolsados o pagados]]</f>
        <v>59533333</v>
      </c>
      <c r="H84" s="2" t="s">
        <v>278</v>
      </c>
      <c r="I84" s="1" t="s">
        <v>278</v>
      </c>
      <c r="J84" s="6" t="s">
        <v>278</v>
      </c>
      <c r="K84" s="6" t="s">
        <v>278</v>
      </c>
      <c r="L84" s="6" t="s">
        <v>278</v>
      </c>
      <c r="M84" s="1">
        <v>0</v>
      </c>
      <c r="N84" s="1">
        <v>0</v>
      </c>
    </row>
    <row r="85" spans="1:14" x14ac:dyDescent="0.25">
      <c r="A85" s="1" t="s">
        <v>83</v>
      </c>
      <c r="B85" s="10">
        <v>45352</v>
      </c>
      <c r="C85" s="6">
        <v>45394</v>
      </c>
      <c r="D85" s="7">
        <v>83600000</v>
      </c>
      <c r="E85" s="11">
        <v>1</v>
      </c>
      <c r="F85" s="29">
        <v>10640000</v>
      </c>
      <c r="G85" s="30">
        <f>+Tabla1[[#This Row],[VALOR DEL CONTRATO]]-Tabla1[[#This Row],[Recursos totales desembolsados o pagados]]</f>
        <v>72960000</v>
      </c>
      <c r="H85" s="9" t="s">
        <v>278</v>
      </c>
      <c r="I85" s="1" t="s">
        <v>278</v>
      </c>
      <c r="J85" s="6" t="s">
        <v>279</v>
      </c>
      <c r="K85" s="6" t="s">
        <v>278</v>
      </c>
      <c r="L85" s="6" t="s">
        <v>278</v>
      </c>
      <c r="M85" s="1">
        <v>0</v>
      </c>
      <c r="N85" s="1">
        <v>1</v>
      </c>
    </row>
    <row r="86" spans="1:14" x14ac:dyDescent="0.25">
      <c r="A86" s="12" t="s">
        <v>84</v>
      </c>
      <c r="B86" s="10">
        <v>45352</v>
      </c>
      <c r="C86" s="6">
        <v>45657</v>
      </c>
      <c r="D86" s="13">
        <v>75900000</v>
      </c>
      <c r="E86" s="14">
        <v>0.42622950819672129</v>
      </c>
      <c r="F86" s="29">
        <v>20700000</v>
      </c>
      <c r="G86" s="30">
        <f>+Tabla1[[#This Row],[VALOR DEL CONTRATO]]-Tabla1[[#This Row],[Recursos totales desembolsados o pagados]]</f>
        <v>55200000</v>
      </c>
      <c r="H86" s="2" t="s">
        <v>278</v>
      </c>
      <c r="I86" s="1" t="s">
        <v>278</v>
      </c>
      <c r="J86" s="6" t="s">
        <v>278</v>
      </c>
      <c r="K86" s="6" t="s">
        <v>278</v>
      </c>
      <c r="L86" s="6" t="s">
        <v>278</v>
      </c>
      <c r="M86" s="1">
        <v>0</v>
      </c>
      <c r="N86" s="1">
        <v>0</v>
      </c>
    </row>
    <row r="87" spans="1:14" x14ac:dyDescent="0.25">
      <c r="A87" s="1" t="s">
        <v>85</v>
      </c>
      <c r="B87" s="10">
        <v>45345</v>
      </c>
      <c r="C87" s="6">
        <v>45657</v>
      </c>
      <c r="D87" s="7">
        <v>42049700</v>
      </c>
      <c r="E87" s="8">
        <v>0.4391025641025641</v>
      </c>
      <c r="F87" s="29">
        <v>12487486</v>
      </c>
      <c r="G87" s="30">
        <f>+Tabla1[[#This Row],[VALOR DEL CONTRATO]]-Tabla1[[#This Row],[Recursos totales desembolsados o pagados]]</f>
        <v>29562214</v>
      </c>
      <c r="H87" s="2" t="s">
        <v>278</v>
      </c>
      <c r="I87" s="1" t="s">
        <v>278</v>
      </c>
      <c r="J87" s="6" t="s">
        <v>278</v>
      </c>
      <c r="K87" s="6" t="s">
        <v>278</v>
      </c>
      <c r="L87" s="6" t="s">
        <v>278</v>
      </c>
      <c r="M87" s="1">
        <v>0</v>
      </c>
      <c r="N87" s="1">
        <v>0</v>
      </c>
    </row>
    <row r="88" spans="1:14" x14ac:dyDescent="0.25">
      <c r="A88" s="1" t="s">
        <v>86</v>
      </c>
      <c r="B88" s="6">
        <v>45352</v>
      </c>
      <c r="C88" s="6">
        <v>45657</v>
      </c>
      <c r="D88" s="7">
        <v>44990000</v>
      </c>
      <c r="E88" s="8">
        <v>0.42622950819672129</v>
      </c>
      <c r="F88" s="29">
        <v>12270000</v>
      </c>
      <c r="G88" s="30">
        <f>+Tabla1[[#This Row],[VALOR DEL CONTRATO]]-Tabla1[[#This Row],[Recursos totales desembolsados o pagados]]</f>
        <v>32720000</v>
      </c>
      <c r="H88" s="2" t="s">
        <v>278</v>
      </c>
      <c r="I88" s="1" t="s">
        <v>278</v>
      </c>
      <c r="J88" s="6" t="s">
        <v>278</v>
      </c>
      <c r="K88" s="6" t="s">
        <v>278</v>
      </c>
      <c r="L88" s="6" t="s">
        <v>278</v>
      </c>
      <c r="M88" s="1">
        <v>0</v>
      </c>
      <c r="N88" s="1">
        <v>0</v>
      </c>
    </row>
    <row r="89" spans="1:14" x14ac:dyDescent="0.25">
      <c r="A89" s="1" t="s">
        <v>87</v>
      </c>
      <c r="B89" s="10">
        <v>45344</v>
      </c>
      <c r="C89" s="6">
        <v>45657</v>
      </c>
      <c r="D89" s="7">
        <v>67200000</v>
      </c>
      <c r="E89" s="8">
        <v>0.44089456869009586</v>
      </c>
      <c r="F89" s="29">
        <v>21120000</v>
      </c>
      <c r="G89" s="30">
        <f>+Tabla1[[#This Row],[VALOR DEL CONTRATO]]-Tabla1[[#This Row],[Recursos totales desembolsados o pagados]]</f>
        <v>46080000</v>
      </c>
      <c r="H89" s="2" t="s">
        <v>278</v>
      </c>
      <c r="I89" s="1" t="s">
        <v>278</v>
      </c>
      <c r="J89" s="6" t="s">
        <v>278</v>
      </c>
      <c r="K89" s="6" t="s">
        <v>278</v>
      </c>
      <c r="L89" s="6" t="s">
        <v>278</v>
      </c>
      <c r="M89" s="1">
        <v>0</v>
      </c>
      <c r="N89" s="1">
        <v>0</v>
      </c>
    </row>
    <row r="90" spans="1:14" x14ac:dyDescent="0.25">
      <c r="A90" s="1" t="s">
        <v>88</v>
      </c>
      <c r="B90" s="10">
        <v>45352</v>
      </c>
      <c r="C90" s="6">
        <v>45657</v>
      </c>
      <c r="D90" s="7">
        <v>75000000</v>
      </c>
      <c r="E90" s="11">
        <v>0.42622950819672129</v>
      </c>
      <c r="F90" s="29">
        <v>22500000</v>
      </c>
      <c r="G90" s="30">
        <f>+Tabla1[[#This Row],[VALOR DEL CONTRATO]]-Tabla1[[#This Row],[Recursos totales desembolsados o pagados]]</f>
        <v>52500000</v>
      </c>
      <c r="H90" s="2" t="s">
        <v>278</v>
      </c>
      <c r="I90" s="1" t="s">
        <v>278</v>
      </c>
      <c r="J90" s="6" t="s">
        <v>278</v>
      </c>
      <c r="K90" s="6" t="s">
        <v>278</v>
      </c>
      <c r="L90" s="6" t="s">
        <v>278</v>
      </c>
      <c r="M90" s="1">
        <v>0</v>
      </c>
      <c r="N90" s="1">
        <v>0</v>
      </c>
    </row>
    <row r="91" spans="1:14" x14ac:dyDescent="0.25">
      <c r="A91" s="1" t="s">
        <v>89</v>
      </c>
      <c r="B91" s="10">
        <v>45352</v>
      </c>
      <c r="C91" s="6">
        <v>45657</v>
      </c>
      <c r="D91" s="7">
        <v>75000000</v>
      </c>
      <c r="E91" s="11">
        <v>0.42622950819672129</v>
      </c>
      <c r="F91" s="29">
        <v>22500000</v>
      </c>
      <c r="G91" s="30">
        <f>+Tabla1[[#This Row],[VALOR DEL CONTRATO]]-Tabla1[[#This Row],[Recursos totales desembolsados o pagados]]</f>
        <v>52500000</v>
      </c>
      <c r="H91" s="2" t="s">
        <v>278</v>
      </c>
      <c r="I91" s="1" t="s">
        <v>278</v>
      </c>
      <c r="J91" s="6" t="s">
        <v>278</v>
      </c>
      <c r="K91" s="6" t="s">
        <v>278</v>
      </c>
      <c r="L91" s="6" t="s">
        <v>278</v>
      </c>
      <c r="M91" s="1">
        <v>0</v>
      </c>
      <c r="N91" s="1">
        <v>0</v>
      </c>
    </row>
    <row r="92" spans="1:14" x14ac:dyDescent="0.25">
      <c r="A92" s="1" t="s">
        <v>90</v>
      </c>
      <c r="B92" s="10">
        <v>45352</v>
      </c>
      <c r="C92" s="6">
        <v>45657</v>
      </c>
      <c r="D92" s="7">
        <v>75000000</v>
      </c>
      <c r="E92" s="11">
        <v>0.42622950819672129</v>
      </c>
      <c r="F92" s="29">
        <v>22500000</v>
      </c>
      <c r="G92" s="30">
        <f>+Tabla1[[#This Row],[VALOR DEL CONTRATO]]-Tabla1[[#This Row],[Recursos totales desembolsados o pagados]]</f>
        <v>52500000</v>
      </c>
      <c r="H92" s="2" t="s">
        <v>278</v>
      </c>
      <c r="I92" s="1" t="s">
        <v>278</v>
      </c>
      <c r="J92" s="6" t="s">
        <v>278</v>
      </c>
      <c r="K92" s="6" t="s">
        <v>278</v>
      </c>
      <c r="L92" s="6" t="s">
        <v>278</v>
      </c>
      <c r="M92" s="1">
        <v>0</v>
      </c>
      <c r="N92" s="1">
        <v>0</v>
      </c>
    </row>
    <row r="93" spans="1:14" x14ac:dyDescent="0.25">
      <c r="A93" s="1" t="s">
        <v>91</v>
      </c>
      <c r="B93" s="10">
        <v>45352</v>
      </c>
      <c r="C93" s="6">
        <v>45657</v>
      </c>
      <c r="D93" s="7">
        <v>75000000</v>
      </c>
      <c r="E93" s="11">
        <v>0.42622950819672129</v>
      </c>
      <c r="F93" s="29">
        <v>22500000</v>
      </c>
      <c r="G93" s="30">
        <f>+Tabla1[[#This Row],[VALOR DEL CONTRATO]]-Tabla1[[#This Row],[Recursos totales desembolsados o pagados]]</f>
        <v>52500000</v>
      </c>
      <c r="H93" s="2" t="s">
        <v>278</v>
      </c>
      <c r="I93" s="1" t="s">
        <v>278</v>
      </c>
      <c r="J93" s="6" t="s">
        <v>278</v>
      </c>
      <c r="K93" s="6" t="s">
        <v>278</v>
      </c>
      <c r="L93" s="6" t="s">
        <v>278</v>
      </c>
      <c r="M93" s="1">
        <v>0</v>
      </c>
      <c r="N93" s="1">
        <v>0</v>
      </c>
    </row>
    <row r="94" spans="1:14" x14ac:dyDescent="0.25">
      <c r="A94" s="1" t="s">
        <v>92</v>
      </c>
      <c r="B94" s="6">
        <v>45353</v>
      </c>
      <c r="C94" s="6">
        <v>45479</v>
      </c>
      <c r="D94" s="7">
        <v>50300700</v>
      </c>
      <c r="E94" s="11">
        <v>1</v>
      </c>
      <c r="F94" s="29">
        <v>14922541</v>
      </c>
      <c r="G94" s="30">
        <f>+Tabla1[[#This Row],[VALOR DEL CONTRATO]]-Tabla1[[#This Row],[Recursos totales desembolsados o pagados]]</f>
        <v>35378159</v>
      </c>
      <c r="H94" s="9" t="s">
        <v>278</v>
      </c>
      <c r="I94" s="1" t="s">
        <v>278</v>
      </c>
      <c r="J94" s="6" t="s">
        <v>279</v>
      </c>
      <c r="K94" s="6" t="s">
        <v>278</v>
      </c>
      <c r="L94" s="6" t="s">
        <v>278</v>
      </c>
      <c r="M94" s="1">
        <v>0</v>
      </c>
      <c r="N94" s="1">
        <v>1</v>
      </c>
    </row>
    <row r="95" spans="1:14" x14ac:dyDescent="0.25">
      <c r="A95" s="1" t="s">
        <v>93</v>
      </c>
      <c r="B95" s="10">
        <v>45345</v>
      </c>
      <c r="C95" s="6">
        <v>45657</v>
      </c>
      <c r="D95" s="7">
        <v>128842350</v>
      </c>
      <c r="E95" s="11">
        <v>0.4391025641025641</v>
      </c>
      <c r="F95" s="29">
        <v>40084287</v>
      </c>
      <c r="G95" s="30">
        <f>+Tabla1[[#This Row],[VALOR DEL CONTRATO]]-Tabla1[[#This Row],[Recursos totales desembolsados o pagados]]</f>
        <v>88758063</v>
      </c>
      <c r="H95" s="2" t="s">
        <v>278</v>
      </c>
      <c r="I95" s="1" t="s">
        <v>278</v>
      </c>
      <c r="J95" s="6" t="s">
        <v>278</v>
      </c>
      <c r="K95" s="6" t="s">
        <v>278</v>
      </c>
      <c r="L95" s="6" t="s">
        <v>278</v>
      </c>
      <c r="M95" s="1">
        <v>0</v>
      </c>
      <c r="N95" s="1">
        <v>0</v>
      </c>
    </row>
    <row r="96" spans="1:14" x14ac:dyDescent="0.25">
      <c r="A96" s="1" t="s">
        <v>94</v>
      </c>
      <c r="B96" s="10">
        <v>45350</v>
      </c>
      <c r="C96" s="6">
        <v>45653</v>
      </c>
      <c r="D96" s="7">
        <v>28943300</v>
      </c>
      <c r="E96" s="11">
        <v>0.43564356435643564</v>
      </c>
      <c r="F96" s="29">
        <v>8971400</v>
      </c>
      <c r="G96" s="30">
        <f>+Tabla1[[#This Row],[VALOR DEL CONTRATO]]-Tabla1[[#This Row],[Recursos totales desembolsados o pagados]]</f>
        <v>19971900</v>
      </c>
      <c r="H96" s="9" t="s">
        <v>278</v>
      </c>
      <c r="I96" s="1" t="s">
        <v>278</v>
      </c>
      <c r="J96" s="6" t="s">
        <v>278</v>
      </c>
      <c r="K96" s="6" t="s">
        <v>280</v>
      </c>
      <c r="L96" s="6" t="s">
        <v>278</v>
      </c>
      <c r="M96" s="1">
        <v>0</v>
      </c>
      <c r="N96" s="1">
        <v>1</v>
      </c>
    </row>
    <row r="97" spans="1:14" x14ac:dyDescent="0.25">
      <c r="A97" s="1" t="s">
        <v>95</v>
      </c>
      <c r="B97" s="10">
        <v>45348</v>
      </c>
      <c r="C97" s="6">
        <v>45657</v>
      </c>
      <c r="D97" s="7">
        <v>82500000</v>
      </c>
      <c r="E97" s="11">
        <v>0.4336569579288026</v>
      </c>
      <c r="F97" s="29">
        <v>23750000</v>
      </c>
      <c r="G97" s="30">
        <f>+Tabla1[[#This Row],[VALOR DEL CONTRATO]]-Tabla1[[#This Row],[Recursos totales desembolsados o pagados]]</f>
        <v>58750000</v>
      </c>
      <c r="H97" s="2" t="s">
        <v>278</v>
      </c>
      <c r="I97" s="1" t="s">
        <v>278</v>
      </c>
      <c r="J97" s="6" t="s">
        <v>278</v>
      </c>
      <c r="K97" s="6" t="s">
        <v>278</v>
      </c>
      <c r="L97" s="6" t="s">
        <v>278</v>
      </c>
      <c r="M97" s="1">
        <v>0</v>
      </c>
      <c r="N97" s="1">
        <v>0</v>
      </c>
    </row>
    <row r="98" spans="1:14" x14ac:dyDescent="0.25">
      <c r="A98" s="1" t="s">
        <v>96</v>
      </c>
      <c r="B98" s="10">
        <v>45352</v>
      </c>
      <c r="C98" s="6">
        <v>45657</v>
      </c>
      <c r="D98" s="7">
        <v>54000000</v>
      </c>
      <c r="E98" s="11">
        <v>0.42622950819672129</v>
      </c>
      <c r="F98" s="29">
        <v>16200000</v>
      </c>
      <c r="G98" s="30">
        <f>+Tabla1[[#This Row],[VALOR DEL CONTRATO]]-Tabla1[[#This Row],[Recursos totales desembolsados o pagados]]</f>
        <v>37800000</v>
      </c>
      <c r="H98" s="2" t="s">
        <v>278</v>
      </c>
      <c r="I98" s="1" t="s">
        <v>278</v>
      </c>
      <c r="J98" s="6" t="s">
        <v>278</v>
      </c>
      <c r="K98" s="6" t="s">
        <v>278</v>
      </c>
      <c r="L98" s="6" t="s">
        <v>278</v>
      </c>
      <c r="M98" s="1">
        <v>0</v>
      </c>
      <c r="N98" s="1">
        <v>0</v>
      </c>
    </row>
    <row r="99" spans="1:14" x14ac:dyDescent="0.25">
      <c r="A99" s="1" t="s">
        <v>97</v>
      </c>
      <c r="B99" s="10">
        <v>45352</v>
      </c>
      <c r="C99" s="6">
        <v>45657</v>
      </c>
      <c r="D99" s="7">
        <v>105000000</v>
      </c>
      <c r="E99" s="11">
        <v>0.42622950819672129</v>
      </c>
      <c r="F99" s="29">
        <v>31500000</v>
      </c>
      <c r="G99" s="30">
        <f>+Tabla1[[#This Row],[VALOR DEL CONTRATO]]-Tabla1[[#This Row],[Recursos totales desembolsados o pagados]]</f>
        <v>73500000</v>
      </c>
      <c r="H99" s="2" t="s">
        <v>278</v>
      </c>
      <c r="I99" s="1" t="s">
        <v>278</v>
      </c>
      <c r="J99" s="6" t="s">
        <v>278</v>
      </c>
      <c r="K99" s="6" t="s">
        <v>278</v>
      </c>
      <c r="L99" s="6" t="s">
        <v>278</v>
      </c>
      <c r="M99" s="1">
        <v>0</v>
      </c>
      <c r="N99" s="1">
        <v>0</v>
      </c>
    </row>
    <row r="100" spans="1:14" x14ac:dyDescent="0.25">
      <c r="A100" s="1" t="s">
        <v>98</v>
      </c>
      <c r="B100" s="10">
        <v>45352</v>
      </c>
      <c r="C100" s="6">
        <v>45657</v>
      </c>
      <c r="D100" s="7">
        <v>75000000</v>
      </c>
      <c r="E100" s="11">
        <v>0.42622950819672129</v>
      </c>
      <c r="F100" s="29">
        <v>22500000</v>
      </c>
      <c r="G100" s="30">
        <f>+Tabla1[[#This Row],[VALOR DEL CONTRATO]]-Tabla1[[#This Row],[Recursos totales desembolsados o pagados]]</f>
        <v>52500000</v>
      </c>
      <c r="H100" s="2" t="s">
        <v>278</v>
      </c>
      <c r="I100" s="1" t="s">
        <v>278</v>
      </c>
      <c r="J100" s="6" t="s">
        <v>278</v>
      </c>
      <c r="K100" s="6" t="s">
        <v>278</v>
      </c>
      <c r="L100" s="6" t="s">
        <v>278</v>
      </c>
      <c r="M100" s="1">
        <v>0</v>
      </c>
      <c r="N100" s="1">
        <v>0</v>
      </c>
    </row>
    <row r="101" spans="1:14" x14ac:dyDescent="0.25">
      <c r="A101" s="1" t="s">
        <v>99</v>
      </c>
      <c r="B101" s="10">
        <v>45352</v>
      </c>
      <c r="C101" s="6">
        <v>45657</v>
      </c>
      <c r="D101" s="7">
        <v>75000000</v>
      </c>
      <c r="E101" s="11">
        <v>0.42622950819672129</v>
      </c>
      <c r="F101" s="29">
        <v>22500000</v>
      </c>
      <c r="G101" s="30">
        <f>+Tabla1[[#This Row],[VALOR DEL CONTRATO]]-Tabla1[[#This Row],[Recursos totales desembolsados o pagados]]</f>
        <v>52500000</v>
      </c>
      <c r="H101" s="2" t="s">
        <v>278</v>
      </c>
      <c r="I101" s="1" t="s">
        <v>278</v>
      </c>
      <c r="J101" s="6" t="s">
        <v>278</v>
      </c>
      <c r="K101" s="6" t="s">
        <v>278</v>
      </c>
      <c r="L101" s="6" t="s">
        <v>278</v>
      </c>
      <c r="M101" s="1">
        <v>0</v>
      </c>
      <c r="N101" s="1">
        <v>0</v>
      </c>
    </row>
    <row r="102" spans="1:14" x14ac:dyDescent="0.25">
      <c r="A102" s="1" t="s">
        <v>100</v>
      </c>
      <c r="B102" s="10">
        <v>45352</v>
      </c>
      <c r="C102" s="6">
        <v>45657</v>
      </c>
      <c r="D102" s="7">
        <v>93000000</v>
      </c>
      <c r="E102" s="11">
        <v>0.42622950819672129</v>
      </c>
      <c r="F102" s="29">
        <v>27900000</v>
      </c>
      <c r="G102" s="30">
        <f>+Tabla1[[#This Row],[VALOR DEL CONTRATO]]-Tabla1[[#This Row],[Recursos totales desembolsados o pagados]]</f>
        <v>65100000</v>
      </c>
      <c r="H102" s="9" t="s">
        <v>278</v>
      </c>
      <c r="I102" s="1" t="s">
        <v>280</v>
      </c>
      <c r="J102" s="6" t="s">
        <v>278</v>
      </c>
      <c r="K102" s="6" t="s">
        <v>278</v>
      </c>
      <c r="L102" s="6" t="s">
        <v>278</v>
      </c>
      <c r="M102" s="1">
        <v>0</v>
      </c>
      <c r="N102" s="1">
        <v>1</v>
      </c>
    </row>
    <row r="103" spans="1:14" x14ac:dyDescent="0.25">
      <c r="A103" s="1" t="s">
        <v>101</v>
      </c>
      <c r="B103" s="10">
        <v>45349</v>
      </c>
      <c r="C103" s="6">
        <v>45657</v>
      </c>
      <c r="D103" s="7">
        <v>78750000</v>
      </c>
      <c r="E103" s="11">
        <v>0.43181818181818182</v>
      </c>
      <c r="F103" s="29">
        <v>23500000</v>
      </c>
      <c r="G103" s="30">
        <f>+Tabla1[[#This Row],[VALOR DEL CONTRATO]]-Tabla1[[#This Row],[Recursos totales desembolsados o pagados]]</f>
        <v>55250000</v>
      </c>
      <c r="H103" s="2" t="s">
        <v>278</v>
      </c>
      <c r="I103" s="1" t="s">
        <v>278</v>
      </c>
      <c r="J103" s="6" t="s">
        <v>278</v>
      </c>
      <c r="K103" s="6" t="s">
        <v>278</v>
      </c>
      <c r="L103" s="6" t="s">
        <v>278</v>
      </c>
      <c r="M103" s="1">
        <v>0</v>
      </c>
      <c r="N103" s="1">
        <v>0</v>
      </c>
    </row>
    <row r="104" spans="1:14" x14ac:dyDescent="0.25">
      <c r="A104" s="1" t="s">
        <v>102</v>
      </c>
      <c r="B104" s="6">
        <v>45352</v>
      </c>
      <c r="C104" s="6">
        <v>45657</v>
      </c>
      <c r="D104" s="7">
        <v>75000000</v>
      </c>
      <c r="E104" s="11">
        <v>0.42622950819672129</v>
      </c>
      <c r="F104" s="29">
        <v>22500000</v>
      </c>
      <c r="G104" s="30">
        <f>+Tabla1[[#This Row],[VALOR DEL CONTRATO]]-Tabla1[[#This Row],[Recursos totales desembolsados o pagados]]</f>
        <v>52500000</v>
      </c>
      <c r="H104" s="2" t="s">
        <v>278</v>
      </c>
      <c r="I104" s="1" t="s">
        <v>278</v>
      </c>
      <c r="J104" s="6" t="s">
        <v>278</v>
      </c>
      <c r="K104" s="6" t="s">
        <v>278</v>
      </c>
      <c r="L104" s="6" t="s">
        <v>278</v>
      </c>
      <c r="M104" s="1">
        <v>0</v>
      </c>
      <c r="N104" s="1">
        <v>0</v>
      </c>
    </row>
    <row r="105" spans="1:14" x14ac:dyDescent="0.25">
      <c r="A105" s="12" t="s">
        <v>103</v>
      </c>
      <c r="B105" s="10">
        <v>45352</v>
      </c>
      <c r="C105" s="10">
        <v>45657</v>
      </c>
      <c r="D105" s="13">
        <v>145000000</v>
      </c>
      <c r="E105" s="14">
        <v>0.42622950819672129</v>
      </c>
      <c r="F105" s="29">
        <v>43500000</v>
      </c>
      <c r="G105" s="30">
        <f>+Tabla1[[#This Row],[VALOR DEL CONTRATO]]-Tabla1[[#This Row],[Recursos totales desembolsados o pagados]]</f>
        <v>101500000</v>
      </c>
      <c r="H105" s="2" t="s">
        <v>278</v>
      </c>
      <c r="I105" s="1" t="s">
        <v>278</v>
      </c>
      <c r="J105" s="6" t="s">
        <v>278</v>
      </c>
      <c r="K105" s="6" t="s">
        <v>278</v>
      </c>
      <c r="L105" s="6" t="s">
        <v>278</v>
      </c>
      <c r="M105" s="1">
        <v>0</v>
      </c>
      <c r="N105" s="1">
        <v>0</v>
      </c>
    </row>
    <row r="106" spans="1:14" x14ac:dyDescent="0.25">
      <c r="A106" s="12" t="s">
        <v>104</v>
      </c>
      <c r="B106" s="10">
        <v>45352</v>
      </c>
      <c r="C106" s="6">
        <v>45657</v>
      </c>
      <c r="D106" s="13">
        <v>99000000</v>
      </c>
      <c r="E106" s="14">
        <v>0.42622950819672129</v>
      </c>
      <c r="F106" s="29">
        <v>29700000</v>
      </c>
      <c r="G106" s="30">
        <f>+Tabla1[[#This Row],[VALOR DEL CONTRATO]]-Tabla1[[#This Row],[Recursos totales desembolsados o pagados]]</f>
        <v>69300000</v>
      </c>
      <c r="H106" s="2" t="s">
        <v>278</v>
      </c>
      <c r="I106" s="1" t="s">
        <v>278</v>
      </c>
      <c r="J106" s="6" t="s">
        <v>278</v>
      </c>
      <c r="K106" s="6" t="s">
        <v>278</v>
      </c>
      <c r="L106" s="6" t="s">
        <v>278</v>
      </c>
      <c r="M106" s="1">
        <v>0</v>
      </c>
      <c r="N106" s="1">
        <v>0</v>
      </c>
    </row>
    <row r="107" spans="1:14" x14ac:dyDescent="0.25">
      <c r="A107" s="12" t="s">
        <v>105</v>
      </c>
      <c r="B107" s="10">
        <v>45352</v>
      </c>
      <c r="C107" s="6">
        <v>45657</v>
      </c>
      <c r="D107" s="13">
        <v>99000000</v>
      </c>
      <c r="E107" s="14">
        <v>0.42622950819672129</v>
      </c>
      <c r="F107" s="29">
        <v>29700000</v>
      </c>
      <c r="G107" s="30">
        <f>+Tabla1[[#This Row],[VALOR DEL CONTRATO]]-Tabla1[[#This Row],[Recursos totales desembolsados o pagados]]</f>
        <v>69300000</v>
      </c>
      <c r="H107" s="2" t="s">
        <v>278</v>
      </c>
      <c r="I107" s="1" t="s">
        <v>278</v>
      </c>
      <c r="J107" s="6" t="s">
        <v>278</v>
      </c>
      <c r="K107" s="6" t="s">
        <v>278</v>
      </c>
      <c r="L107" s="6" t="s">
        <v>278</v>
      </c>
      <c r="M107" s="1">
        <v>0</v>
      </c>
      <c r="N107" s="1">
        <v>0</v>
      </c>
    </row>
    <row r="108" spans="1:14" x14ac:dyDescent="0.25">
      <c r="A108" s="1" t="s">
        <v>106</v>
      </c>
      <c r="B108" s="10">
        <v>45352</v>
      </c>
      <c r="C108" s="6">
        <v>45657</v>
      </c>
      <c r="D108" s="7">
        <v>99000000</v>
      </c>
      <c r="E108" s="11">
        <v>0.42622950819672129</v>
      </c>
      <c r="F108" s="29">
        <v>29700000</v>
      </c>
      <c r="G108" s="30">
        <f>+Tabla1[[#This Row],[VALOR DEL CONTRATO]]-Tabla1[[#This Row],[Recursos totales desembolsados o pagados]]</f>
        <v>69300000</v>
      </c>
      <c r="H108" s="2" t="s">
        <v>278</v>
      </c>
      <c r="I108" s="1" t="s">
        <v>278</v>
      </c>
      <c r="J108" s="6" t="s">
        <v>278</v>
      </c>
      <c r="K108" s="6" t="s">
        <v>278</v>
      </c>
      <c r="L108" s="6" t="s">
        <v>278</v>
      </c>
      <c r="M108" s="1">
        <v>0</v>
      </c>
      <c r="N108" s="1">
        <v>0</v>
      </c>
    </row>
    <row r="109" spans="1:14" x14ac:dyDescent="0.25">
      <c r="A109" s="1" t="s">
        <v>107</v>
      </c>
      <c r="B109" s="10">
        <v>45353</v>
      </c>
      <c r="C109" s="6">
        <v>45657</v>
      </c>
      <c r="D109" s="7">
        <v>99000000</v>
      </c>
      <c r="E109" s="11">
        <v>0.42434210526315791</v>
      </c>
      <c r="F109" s="29">
        <v>29370000</v>
      </c>
      <c r="G109" s="30">
        <f>+Tabla1[[#This Row],[VALOR DEL CONTRATO]]-Tabla1[[#This Row],[Recursos totales desembolsados o pagados]]</f>
        <v>69630000</v>
      </c>
      <c r="H109" s="2" t="s">
        <v>278</v>
      </c>
      <c r="I109" s="1" t="s">
        <v>278</v>
      </c>
      <c r="J109" s="6" t="s">
        <v>278</v>
      </c>
      <c r="K109" s="6" t="s">
        <v>278</v>
      </c>
      <c r="L109" s="6" t="s">
        <v>278</v>
      </c>
      <c r="M109" s="1">
        <v>0</v>
      </c>
      <c r="N109" s="1">
        <v>0</v>
      </c>
    </row>
    <row r="110" spans="1:14" x14ac:dyDescent="0.25">
      <c r="A110" s="1" t="s">
        <v>108</v>
      </c>
      <c r="B110" s="10">
        <v>45352</v>
      </c>
      <c r="C110" s="6">
        <v>45657</v>
      </c>
      <c r="D110" s="7">
        <v>110775000</v>
      </c>
      <c r="E110" s="11">
        <v>0.42622950819672129</v>
      </c>
      <c r="F110" s="29">
        <v>34463333</v>
      </c>
      <c r="G110" s="30">
        <f>+Tabla1[[#This Row],[VALOR DEL CONTRATO]]-Tabla1[[#This Row],[Recursos totales desembolsados o pagados]]</f>
        <v>76311667</v>
      </c>
      <c r="H110" s="2" t="s">
        <v>278</v>
      </c>
      <c r="I110" s="1" t="s">
        <v>278</v>
      </c>
      <c r="J110" s="6" t="s">
        <v>278</v>
      </c>
      <c r="K110" s="6" t="s">
        <v>278</v>
      </c>
      <c r="L110" s="6" t="s">
        <v>278</v>
      </c>
      <c r="M110" s="1">
        <v>0</v>
      </c>
      <c r="N110" s="1">
        <v>0</v>
      </c>
    </row>
    <row r="111" spans="1:14" x14ac:dyDescent="0.25">
      <c r="A111" s="1" t="s">
        <v>109</v>
      </c>
      <c r="B111" s="10">
        <v>45348</v>
      </c>
      <c r="C111" s="6">
        <v>45657</v>
      </c>
      <c r="D111" s="7">
        <v>83600000</v>
      </c>
      <c r="E111" s="11">
        <v>0.4336569579288026</v>
      </c>
      <c r="F111" s="29">
        <v>24066667</v>
      </c>
      <c r="G111" s="30">
        <f>+Tabla1[[#This Row],[VALOR DEL CONTRATO]]-Tabla1[[#This Row],[Recursos totales desembolsados o pagados]]</f>
        <v>59533333</v>
      </c>
      <c r="H111" s="2" t="s">
        <v>278</v>
      </c>
      <c r="I111" s="1" t="s">
        <v>278</v>
      </c>
      <c r="J111" s="6" t="s">
        <v>278</v>
      </c>
      <c r="K111" s="6" t="s">
        <v>278</v>
      </c>
      <c r="L111" s="6" t="s">
        <v>278</v>
      </c>
      <c r="M111" s="1">
        <v>0</v>
      </c>
      <c r="N111" s="1">
        <v>0</v>
      </c>
    </row>
    <row r="112" spans="1:14" x14ac:dyDescent="0.25">
      <c r="A112" s="1" t="s">
        <v>110</v>
      </c>
      <c r="B112" s="10">
        <v>45348</v>
      </c>
      <c r="C112" s="6">
        <v>45657</v>
      </c>
      <c r="D112" s="7">
        <v>82500000</v>
      </c>
      <c r="E112" s="11">
        <v>0.4336569579288026</v>
      </c>
      <c r="F112" s="29">
        <v>26125000</v>
      </c>
      <c r="G112" s="30">
        <f>+Tabla1[[#This Row],[VALOR DEL CONTRATO]]-Tabla1[[#This Row],[Recursos totales desembolsados o pagados]]</f>
        <v>56375000</v>
      </c>
      <c r="H112" s="2" t="s">
        <v>278</v>
      </c>
      <c r="I112" s="1" t="s">
        <v>278</v>
      </c>
      <c r="J112" s="6" t="s">
        <v>278</v>
      </c>
      <c r="K112" s="6" t="s">
        <v>278</v>
      </c>
      <c r="L112" s="6" t="s">
        <v>278</v>
      </c>
      <c r="M112" s="1">
        <v>0</v>
      </c>
      <c r="N112" s="1">
        <v>0</v>
      </c>
    </row>
    <row r="113" spans="1:14" x14ac:dyDescent="0.25">
      <c r="A113" s="1" t="s">
        <v>111</v>
      </c>
      <c r="B113" s="10">
        <v>45348</v>
      </c>
      <c r="C113" s="6">
        <v>45657</v>
      </c>
      <c r="D113" s="7">
        <v>52800000</v>
      </c>
      <c r="E113" s="11">
        <v>0.4336569579288026</v>
      </c>
      <c r="F113" s="29">
        <v>15200000</v>
      </c>
      <c r="G113" s="30">
        <f>+Tabla1[[#This Row],[VALOR DEL CONTRATO]]-Tabla1[[#This Row],[Recursos totales desembolsados o pagados]]</f>
        <v>37600000</v>
      </c>
      <c r="H113" s="2" t="s">
        <v>278</v>
      </c>
      <c r="I113" s="1" t="s">
        <v>278</v>
      </c>
      <c r="J113" s="6" t="s">
        <v>278</v>
      </c>
      <c r="K113" s="6" t="s">
        <v>278</v>
      </c>
      <c r="L113" s="6" t="s">
        <v>278</v>
      </c>
      <c r="M113" s="1">
        <v>0</v>
      </c>
      <c r="N113" s="1">
        <v>0</v>
      </c>
    </row>
    <row r="114" spans="1:14" x14ac:dyDescent="0.25">
      <c r="A114" s="1" t="s">
        <v>112</v>
      </c>
      <c r="B114" s="10">
        <v>45355</v>
      </c>
      <c r="C114" s="6">
        <v>45657</v>
      </c>
      <c r="D114" s="7">
        <v>46090000</v>
      </c>
      <c r="E114" s="11">
        <v>0.42052980132450329</v>
      </c>
      <c r="F114" s="29">
        <v>12151000</v>
      </c>
      <c r="G114" s="30">
        <f>+Tabla1[[#This Row],[VALOR DEL CONTRATO]]-Tabla1[[#This Row],[Recursos totales desembolsados o pagados]]</f>
        <v>33939000</v>
      </c>
      <c r="H114" s="2" t="s">
        <v>278</v>
      </c>
      <c r="I114" s="1" t="s">
        <v>278</v>
      </c>
      <c r="J114" s="6" t="s">
        <v>278</v>
      </c>
      <c r="K114" s="6" t="s">
        <v>278</v>
      </c>
      <c r="L114" s="6" t="s">
        <v>278</v>
      </c>
      <c r="M114" s="1">
        <v>0</v>
      </c>
      <c r="N114" s="1">
        <v>0</v>
      </c>
    </row>
    <row r="115" spans="1:14" x14ac:dyDescent="0.25">
      <c r="A115" s="1" t="s">
        <v>113</v>
      </c>
      <c r="B115" s="10">
        <v>45355</v>
      </c>
      <c r="C115" s="6">
        <v>45657</v>
      </c>
      <c r="D115" s="7">
        <v>81805780</v>
      </c>
      <c r="E115" s="11">
        <v>0.42052980132450329</v>
      </c>
      <c r="F115" s="29">
        <v>23723676</v>
      </c>
      <c r="G115" s="30">
        <f>+Tabla1[[#This Row],[VALOR DEL CONTRATO]]-Tabla1[[#This Row],[Recursos totales desembolsados o pagados]]</f>
        <v>58082104</v>
      </c>
      <c r="H115" s="2" t="s">
        <v>278</v>
      </c>
      <c r="I115" s="1" t="s">
        <v>278</v>
      </c>
      <c r="J115" s="6" t="s">
        <v>278</v>
      </c>
      <c r="K115" s="6" t="s">
        <v>278</v>
      </c>
      <c r="L115" s="6" t="s">
        <v>278</v>
      </c>
      <c r="M115" s="1">
        <v>0</v>
      </c>
      <c r="N115" s="1">
        <v>0</v>
      </c>
    </row>
    <row r="116" spans="1:14" x14ac:dyDescent="0.25">
      <c r="A116" s="1" t="s">
        <v>114</v>
      </c>
      <c r="B116" s="10">
        <v>45352</v>
      </c>
      <c r="C116" s="6">
        <v>45657</v>
      </c>
      <c r="D116" s="7">
        <v>103566117</v>
      </c>
      <c r="E116" s="11">
        <v>0.42622950819672129</v>
      </c>
      <c r="F116" s="29">
        <v>31069833</v>
      </c>
      <c r="G116" s="30">
        <f>+Tabla1[[#This Row],[VALOR DEL CONTRATO]]-Tabla1[[#This Row],[Recursos totales desembolsados o pagados]]</f>
        <v>72496284</v>
      </c>
      <c r="H116" s="2" t="s">
        <v>278</v>
      </c>
      <c r="I116" s="1" t="s">
        <v>278</v>
      </c>
      <c r="J116" s="6" t="s">
        <v>278</v>
      </c>
      <c r="K116" s="6" t="s">
        <v>278</v>
      </c>
      <c r="L116" s="6" t="s">
        <v>278</v>
      </c>
      <c r="M116" s="1">
        <v>0</v>
      </c>
      <c r="N116" s="1">
        <v>0</v>
      </c>
    </row>
    <row r="117" spans="1:14" x14ac:dyDescent="0.25">
      <c r="A117" s="1" t="s">
        <v>115</v>
      </c>
      <c r="B117" s="10">
        <v>45355</v>
      </c>
      <c r="C117" s="6">
        <v>45405</v>
      </c>
      <c r="D117" s="7">
        <v>43688000</v>
      </c>
      <c r="E117" s="11">
        <v>1</v>
      </c>
      <c r="F117" s="29">
        <v>7281333</v>
      </c>
      <c r="G117" s="30">
        <f>+Tabla1[[#This Row],[VALOR DEL CONTRATO]]-Tabla1[[#This Row],[Recursos totales desembolsados o pagados]]</f>
        <v>36406667</v>
      </c>
      <c r="H117" s="9" t="s">
        <v>278</v>
      </c>
      <c r="I117" s="1" t="s">
        <v>278</v>
      </c>
      <c r="J117" s="6" t="s">
        <v>279</v>
      </c>
      <c r="K117" s="6" t="s">
        <v>278</v>
      </c>
      <c r="L117" s="6" t="s">
        <v>278</v>
      </c>
      <c r="M117" s="1">
        <v>0</v>
      </c>
      <c r="N117" s="1">
        <v>1</v>
      </c>
    </row>
    <row r="118" spans="1:14" x14ac:dyDescent="0.25">
      <c r="A118" s="1" t="s">
        <v>116</v>
      </c>
      <c r="B118" s="10">
        <v>45352</v>
      </c>
      <c r="C118" s="6">
        <v>45657</v>
      </c>
      <c r="D118" s="7">
        <v>103566117</v>
      </c>
      <c r="E118" s="11">
        <v>0.42622950819672129</v>
      </c>
      <c r="F118" s="29">
        <v>31069833</v>
      </c>
      <c r="G118" s="30">
        <f>+Tabla1[[#This Row],[VALOR DEL CONTRATO]]-Tabla1[[#This Row],[Recursos totales desembolsados o pagados]]</f>
        <v>72496284</v>
      </c>
      <c r="H118" s="2" t="s">
        <v>278</v>
      </c>
      <c r="I118" s="1" t="s">
        <v>278</v>
      </c>
      <c r="J118" s="6" t="s">
        <v>278</v>
      </c>
      <c r="K118" s="6" t="s">
        <v>278</v>
      </c>
      <c r="L118" s="6" t="s">
        <v>278</v>
      </c>
      <c r="M118" s="1">
        <v>0</v>
      </c>
      <c r="N118" s="1">
        <v>0</v>
      </c>
    </row>
    <row r="119" spans="1:14" x14ac:dyDescent="0.25">
      <c r="A119" s="1" t="s">
        <v>117</v>
      </c>
      <c r="B119" s="10">
        <v>45352</v>
      </c>
      <c r="C119" s="6">
        <v>45657</v>
      </c>
      <c r="D119" s="7">
        <v>70000000</v>
      </c>
      <c r="E119" s="11">
        <v>0.42622950819672129</v>
      </c>
      <c r="F119" s="29">
        <v>21000000</v>
      </c>
      <c r="G119" s="30">
        <f>+Tabla1[[#This Row],[VALOR DEL CONTRATO]]-Tabla1[[#This Row],[Recursos totales desembolsados o pagados]]</f>
        <v>49000000</v>
      </c>
      <c r="H119" s="9" t="s">
        <v>278</v>
      </c>
      <c r="I119" s="1" t="s">
        <v>280</v>
      </c>
      <c r="J119" s="6" t="s">
        <v>278</v>
      </c>
      <c r="K119" s="6" t="s">
        <v>278</v>
      </c>
      <c r="L119" s="6" t="s">
        <v>278</v>
      </c>
      <c r="M119" s="1">
        <v>0</v>
      </c>
      <c r="N119" s="1">
        <v>1</v>
      </c>
    </row>
    <row r="120" spans="1:14" x14ac:dyDescent="0.25">
      <c r="A120" s="1" t="s">
        <v>118</v>
      </c>
      <c r="B120" s="10">
        <v>45353</v>
      </c>
      <c r="C120" s="6">
        <v>45657</v>
      </c>
      <c r="D120" s="7">
        <v>105000000</v>
      </c>
      <c r="E120" s="11">
        <v>0.42434210526315791</v>
      </c>
      <c r="F120" s="29">
        <v>29666667</v>
      </c>
      <c r="G120" s="30">
        <f>+Tabla1[[#This Row],[VALOR DEL CONTRATO]]-Tabla1[[#This Row],[Recursos totales desembolsados o pagados]]</f>
        <v>75333333</v>
      </c>
      <c r="H120" s="2" t="s">
        <v>278</v>
      </c>
      <c r="I120" s="1" t="s">
        <v>278</v>
      </c>
      <c r="J120" s="6" t="s">
        <v>278</v>
      </c>
      <c r="K120" s="6" t="s">
        <v>278</v>
      </c>
      <c r="L120" s="6" t="s">
        <v>278</v>
      </c>
      <c r="M120" s="1">
        <v>0</v>
      </c>
      <c r="N120" s="1">
        <v>0</v>
      </c>
    </row>
    <row r="121" spans="1:14" x14ac:dyDescent="0.25">
      <c r="A121" s="1" t="s">
        <v>119</v>
      </c>
      <c r="B121" s="10">
        <v>45352</v>
      </c>
      <c r="C121" s="6">
        <v>45657</v>
      </c>
      <c r="D121" s="7">
        <v>82500000</v>
      </c>
      <c r="E121" s="11">
        <v>0.42622950819672129</v>
      </c>
      <c r="F121" s="29">
        <v>24750000</v>
      </c>
      <c r="G121" s="30">
        <f>+Tabla1[[#This Row],[VALOR DEL CONTRATO]]-Tabla1[[#This Row],[Recursos totales desembolsados o pagados]]</f>
        <v>57750000</v>
      </c>
      <c r="H121" s="2" t="s">
        <v>278</v>
      </c>
      <c r="I121" s="1" t="s">
        <v>278</v>
      </c>
      <c r="J121" s="6" t="s">
        <v>278</v>
      </c>
      <c r="K121" s="6" t="s">
        <v>278</v>
      </c>
      <c r="L121" s="6" t="s">
        <v>278</v>
      </c>
      <c r="M121" s="1">
        <v>0</v>
      </c>
      <c r="N121" s="1">
        <v>0</v>
      </c>
    </row>
    <row r="122" spans="1:14" x14ac:dyDescent="0.25">
      <c r="A122" s="1" t="s">
        <v>120</v>
      </c>
      <c r="B122" s="10">
        <v>45350</v>
      </c>
      <c r="C122" s="6">
        <v>45657</v>
      </c>
      <c r="D122" s="7">
        <v>77000000</v>
      </c>
      <c r="E122" s="11">
        <v>0.42996742671009774</v>
      </c>
      <c r="F122" s="29">
        <v>21700000</v>
      </c>
      <c r="G122" s="30">
        <f>+Tabla1[[#This Row],[VALOR DEL CONTRATO]]-Tabla1[[#This Row],[Recursos totales desembolsados o pagados]]</f>
        <v>55300000</v>
      </c>
      <c r="H122" s="2" t="s">
        <v>278</v>
      </c>
      <c r="I122" s="1" t="s">
        <v>278</v>
      </c>
      <c r="J122" s="6" t="s">
        <v>278</v>
      </c>
      <c r="K122" s="6" t="s">
        <v>278</v>
      </c>
      <c r="L122" s="6" t="s">
        <v>278</v>
      </c>
      <c r="M122" s="1">
        <v>0</v>
      </c>
      <c r="N122" s="1">
        <v>0</v>
      </c>
    </row>
    <row r="123" spans="1:14" x14ac:dyDescent="0.25">
      <c r="A123" s="1" t="s">
        <v>121</v>
      </c>
      <c r="B123" s="10">
        <v>45352</v>
      </c>
      <c r="C123" s="6">
        <v>45657</v>
      </c>
      <c r="D123" s="7">
        <v>61447830</v>
      </c>
      <c r="E123" s="11">
        <v>0.42622950819672129</v>
      </c>
      <c r="F123" s="29">
        <v>18434349</v>
      </c>
      <c r="G123" s="30">
        <f>+Tabla1[[#This Row],[VALOR DEL CONTRATO]]-Tabla1[[#This Row],[Recursos totales desembolsados o pagados]]</f>
        <v>43013481</v>
      </c>
      <c r="H123" s="2" t="s">
        <v>278</v>
      </c>
      <c r="I123" s="1" t="s">
        <v>278</v>
      </c>
      <c r="J123" s="6" t="s">
        <v>278</v>
      </c>
      <c r="K123" s="6" t="s">
        <v>278</v>
      </c>
      <c r="L123" s="6" t="s">
        <v>278</v>
      </c>
      <c r="M123" s="1">
        <v>0</v>
      </c>
      <c r="N123" s="1">
        <v>0</v>
      </c>
    </row>
    <row r="124" spans="1:14" x14ac:dyDescent="0.25">
      <c r="A124" s="1" t="s">
        <v>122</v>
      </c>
      <c r="B124" s="10">
        <v>45350</v>
      </c>
      <c r="C124" s="6">
        <v>45657</v>
      </c>
      <c r="D124" s="7">
        <v>50754000</v>
      </c>
      <c r="E124" s="11">
        <v>0.42996742671009774</v>
      </c>
      <c r="F124" s="29">
        <v>14303400</v>
      </c>
      <c r="G124" s="30">
        <f>+Tabla1[[#This Row],[VALOR DEL CONTRATO]]-Tabla1[[#This Row],[Recursos totales desembolsados o pagados]]</f>
        <v>36450600</v>
      </c>
      <c r="H124" s="2" t="s">
        <v>278</v>
      </c>
      <c r="I124" s="1" t="s">
        <v>278</v>
      </c>
      <c r="J124" s="6" t="s">
        <v>278</v>
      </c>
      <c r="K124" s="6" t="s">
        <v>278</v>
      </c>
      <c r="L124" s="6" t="s">
        <v>278</v>
      </c>
      <c r="M124" s="1">
        <v>0</v>
      </c>
      <c r="N124" s="1">
        <v>0</v>
      </c>
    </row>
    <row r="125" spans="1:14" x14ac:dyDescent="0.25">
      <c r="A125" s="1" t="s">
        <v>123</v>
      </c>
      <c r="B125" s="10">
        <v>45352</v>
      </c>
      <c r="C125" s="6">
        <v>45657</v>
      </c>
      <c r="D125" s="7">
        <v>76000000</v>
      </c>
      <c r="E125" s="11">
        <v>0.42622950819672129</v>
      </c>
      <c r="F125" s="29">
        <v>22800000</v>
      </c>
      <c r="G125" s="30">
        <f>+Tabla1[[#This Row],[VALOR DEL CONTRATO]]-Tabla1[[#This Row],[Recursos totales desembolsados o pagados]]</f>
        <v>53200000</v>
      </c>
      <c r="H125" s="9" t="s">
        <v>278</v>
      </c>
      <c r="I125" s="1" t="s">
        <v>278</v>
      </c>
      <c r="J125" s="6" t="s">
        <v>278</v>
      </c>
      <c r="K125" s="6" t="s">
        <v>280</v>
      </c>
      <c r="L125" s="6" t="s">
        <v>278</v>
      </c>
      <c r="M125" s="1">
        <v>0</v>
      </c>
      <c r="N125" s="1">
        <v>1</v>
      </c>
    </row>
    <row r="126" spans="1:14" x14ac:dyDescent="0.25">
      <c r="A126" s="1" t="s">
        <v>124</v>
      </c>
      <c r="B126" s="10">
        <v>45353</v>
      </c>
      <c r="C126" s="6">
        <v>45657</v>
      </c>
      <c r="D126" s="7">
        <v>69000000</v>
      </c>
      <c r="E126" s="11">
        <v>0.42434210526315791</v>
      </c>
      <c r="F126" s="29">
        <v>20470000</v>
      </c>
      <c r="G126" s="30">
        <f>+Tabla1[[#This Row],[VALOR DEL CONTRATO]]-Tabla1[[#This Row],[Recursos totales desembolsados o pagados]]</f>
        <v>48530000</v>
      </c>
      <c r="H126" s="2" t="s">
        <v>278</v>
      </c>
      <c r="I126" s="1" t="s">
        <v>278</v>
      </c>
      <c r="J126" s="6" t="s">
        <v>278</v>
      </c>
      <c r="K126" s="6" t="s">
        <v>278</v>
      </c>
      <c r="L126" s="6" t="s">
        <v>278</v>
      </c>
      <c r="M126" s="1">
        <v>0</v>
      </c>
      <c r="N126" s="1">
        <v>0</v>
      </c>
    </row>
    <row r="127" spans="1:14" x14ac:dyDescent="0.25">
      <c r="A127" s="12" t="s">
        <v>125</v>
      </c>
      <c r="B127" s="10">
        <v>45349</v>
      </c>
      <c r="C127" s="6">
        <v>45654</v>
      </c>
      <c r="D127" s="7">
        <v>70000000</v>
      </c>
      <c r="E127" s="11">
        <v>0.43606557377049182</v>
      </c>
      <c r="F127" s="29">
        <v>21933333</v>
      </c>
      <c r="G127" s="30">
        <f>+Tabla1[[#This Row],[VALOR DEL CONTRATO]]-Tabla1[[#This Row],[Recursos totales desembolsados o pagados]]</f>
        <v>48066667</v>
      </c>
      <c r="H127" s="2" t="s">
        <v>278</v>
      </c>
      <c r="I127" s="1" t="s">
        <v>278</v>
      </c>
      <c r="J127" s="6" t="s">
        <v>278</v>
      </c>
      <c r="K127" s="6" t="s">
        <v>278</v>
      </c>
      <c r="L127" s="6" t="s">
        <v>278</v>
      </c>
      <c r="M127" s="1">
        <v>0</v>
      </c>
      <c r="N127" s="1">
        <v>0</v>
      </c>
    </row>
    <row r="128" spans="1:14" x14ac:dyDescent="0.25">
      <c r="A128" s="1" t="s">
        <v>126</v>
      </c>
      <c r="B128" s="10">
        <v>45352</v>
      </c>
      <c r="C128" s="6">
        <v>45657</v>
      </c>
      <c r="D128" s="7">
        <v>69000000</v>
      </c>
      <c r="E128" s="11">
        <v>0.42622950819672129</v>
      </c>
      <c r="F128" s="29">
        <v>20700000</v>
      </c>
      <c r="G128" s="30">
        <f>+Tabla1[[#This Row],[VALOR DEL CONTRATO]]-Tabla1[[#This Row],[Recursos totales desembolsados o pagados]]</f>
        <v>48300000</v>
      </c>
      <c r="H128" s="2" t="s">
        <v>278</v>
      </c>
      <c r="I128" s="1" t="s">
        <v>278</v>
      </c>
      <c r="J128" s="6" t="s">
        <v>278</v>
      </c>
      <c r="K128" s="6" t="s">
        <v>278</v>
      </c>
      <c r="L128" s="6" t="s">
        <v>278</v>
      </c>
      <c r="M128" s="1">
        <v>0</v>
      </c>
      <c r="N128" s="1">
        <v>0</v>
      </c>
    </row>
    <row r="129" spans="1:14" x14ac:dyDescent="0.25">
      <c r="A129" s="1" t="s">
        <v>127</v>
      </c>
      <c r="B129" s="10">
        <v>45352</v>
      </c>
      <c r="C129" s="6">
        <v>45657</v>
      </c>
      <c r="D129" s="7">
        <v>105000000</v>
      </c>
      <c r="E129" s="11">
        <v>0.42622950819672129</v>
      </c>
      <c r="F129" s="29">
        <v>31500000</v>
      </c>
      <c r="G129" s="30">
        <f>+Tabla1[[#This Row],[VALOR DEL CONTRATO]]-Tabla1[[#This Row],[Recursos totales desembolsados o pagados]]</f>
        <v>73500000</v>
      </c>
      <c r="H129" s="2" t="s">
        <v>278</v>
      </c>
      <c r="I129" s="1" t="s">
        <v>278</v>
      </c>
      <c r="J129" s="6" t="s">
        <v>278</v>
      </c>
      <c r="K129" s="6" t="s">
        <v>278</v>
      </c>
      <c r="L129" s="6" t="s">
        <v>278</v>
      </c>
      <c r="M129" s="1">
        <v>0</v>
      </c>
      <c r="N129" s="1">
        <v>0</v>
      </c>
    </row>
    <row r="130" spans="1:14" x14ac:dyDescent="0.25">
      <c r="A130" s="1" t="s">
        <v>128</v>
      </c>
      <c r="B130" s="10">
        <v>45352</v>
      </c>
      <c r="C130" s="6">
        <v>45657</v>
      </c>
      <c r="D130" s="7">
        <v>105000000</v>
      </c>
      <c r="E130" s="11">
        <v>0.42622950819672129</v>
      </c>
      <c r="F130" s="29">
        <v>31500000</v>
      </c>
      <c r="G130" s="30">
        <f>+Tabla1[[#This Row],[VALOR DEL CONTRATO]]-Tabla1[[#This Row],[Recursos totales desembolsados o pagados]]</f>
        <v>73500000</v>
      </c>
      <c r="H130" s="2" t="s">
        <v>278</v>
      </c>
      <c r="I130" s="1" t="s">
        <v>278</v>
      </c>
      <c r="J130" s="6" t="s">
        <v>278</v>
      </c>
      <c r="K130" s="6" t="s">
        <v>278</v>
      </c>
      <c r="L130" s="6" t="s">
        <v>278</v>
      </c>
      <c r="M130" s="1">
        <v>0</v>
      </c>
      <c r="N130" s="1">
        <v>0</v>
      </c>
    </row>
    <row r="131" spans="1:14" x14ac:dyDescent="0.25">
      <c r="A131" s="12" t="s">
        <v>129</v>
      </c>
      <c r="B131" s="10">
        <v>45351</v>
      </c>
      <c r="C131" s="6">
        <v>45657</v>
      </c>
      <c r="D131" s="7">
        <v>77000000</v>
      </c>
      <c r="E131" s="11">
        <v>0.42810457516339867</v>
      </c>
      <c r="F131" s="29">
        <v>21466667</v>
      </c>
      <c r="G131" s="30">
        <f>+Tabla1[[#This Row],[VALOR DEL CONTRATO]]-Tabla1[[#This Row],[Recursos totales desembolsados o pagados]]</f>
        <v>55533333</v>
      </c>
      <c r="H131" s="2" t="s">
        <v>278</v>
      </c>
      <c r="I131" s="1" t="s">
        <v>278</v>
      </c>
      <c r="J131" s="6" t="s">
        <v>278</v>
      </c>
      <c r="K131" s="6" t="s">
        <v>278</v>
      </c>
      <c r="L131" s="6" t="s">
        <v>278</v>
      </c>
      <c r="M131" s="1">
        <v>0</v>
      </c>
      <c r="N131" s="1">
        <v>0</v>
      </c>
    </row>
    <row r="132" spans="1:14" x14ac:dyDescent="0.25">
      <c r="A132" s="1" t="s">
        <v>130</v>
      </c>
      <c r="B132" s="10">
        <v>45353</v>
      </c>
      <c r="C132" s="6">
        <v>45657</v>
      </c>
      <c r="D132" s="7">
        <v>70000000</v>
      </c>
      <c r="E132" s="11">
        <v>0.42434210526315791</v>
      </c>
      <c r="F132" s="29">
        <v>20766667</v>
      </c>
      <c r="G132" s="30">
        <f>+Tabla1[[#This Row],[VALOR DEL CONTRATO]]-Tabla1[[#This Row],[Recursos totales desembolsados o pagados]]</f>
        <v>49233333</v>
      </c>
      <c r="H132" s="2" t="s">
        <v>278</v>
      </c>
      <c r="I132" s="1" t="s">
        <v>278</v>
      </c>
      <c r="J132" s="6" t="s">
        <v>278</v>
      </c>
      <c r="K132" s="6" t="s">
        <v>278</v>
      </c>
      <c r="L132" s="6" t="s">
        <v>278</v>
      </c>
      <c r="M132" s="1">
        <v>0</v>
      </c>
      <c r="N132" s="1">
        <v>0</v>
      </c>
    </row>
    <row r="133" spans="1:14" x14ac:dyDescent="0.25">
      <c r="A133" s="12" t="s">
        <v>131</v>
      </c>
      <c r="B133" s="10">
        <v>45352</v>
      </c>
      <c r="C133" s="6">
        <v>45657</v>
      </c>
      <c r="D133" s="13">
        <v>86500000</v>
      </c>
      <c r="E133" s="14">
        <v>0.42622950819672129</v>
      </c>
      <c r="F133" s="29">
        <v>25950000</v>
      </c>
      <c r="G133" s="30">
        <f>+Tabla1[[#This Row],[VALOR DEL CONTRATO]]-Tabla1[[#This Row],[Recursos totales desembolsados o pagados]]</f>
        <v>60550000</v>
      </c>
      <c r="H133" s="2" t="s">
        <v>278</v>
      </c>
      <c r="I133" s="1" t="s">
        <v>278</v>
      </c>
      <c r="J133" s="6" t="s">
        <v>278</v>
      </c>
      <c r="K133" s="6" t="s">
        <v>278</v>
      </c>
      <c r="L133" s="6" t="s">
        <v>278</v>
      </c>
      <c r="M133" s="1">
        <v>0</v>
      </c>
      <c r="N133" s="1">
        <v>0</v>
      </c>
    </row>
    <row r="134" spans="1:14" x14ac:dyDescent="0.25">
      <c r="A134" s="12" t="s">
        <v>132</v>
      </c>
      <c r="B134" s="10">
        <v>45356</v>
      </c>
      <c r="C134" s="6">
        <v>45657</v>
      </c>
      <c r="D134" s="13">
        <v>103466117</v>
      </c>
      <c r="E134" s="14">
        <v>0.41860465116279072</v>
      </c>
      <c r="F134" s="29">
        <v>29688952</v>
      </c>
      <c r="G134" s="30">
        <f>+Tabla1[[#This Row],[VALOR DEL CONTRATO]]-Tabla1[[#This Row],[Recursos totales desembolsados o pagados]]</f>
        <v>73777165</v>
      </c>
      <c r="H134" s="2" t="s">
        <v>278</v>
      </c>
      <c r="I134" s="1" t="s">
        <v>278</v>
      </c>
      <c r="J134" s="6" t="s">
        <v>278</v>
      </c>
      <c r="K134" s="6" t="s">
        <v>278</v>
      </c>
      <c r="L134" s="6" t="s">
        <v>278</v>
      </c>
      <c r="M134" s="1">
        <v>0</v>
      </c>
      <c r="N134" s="1">
        <v>0</v>
      </c>
    </row>
    <row r="135" spans="1:14" x14ac:dyDescent="0.25">
      <c r="A135" s="12" t="s">
        <v>133</v>
      </c>
      <c r="B135" s="10">
        <v>45356</v>
      </c>
      <c r="C135" s="6">
        <v>45657</v>
      </c>
      <c r="D135" s="13">
        <v>104799047</v>
      </c>
      <c r="E135" s="14">
        <v>0.41860465116279072</v>
      </c>
      <c r="F135" s="29">
        <v>30042394</v>
      </c>
      <c r="G135" s="30">
        <f>+Tabla1[[#This Row],[VALOR DEL CONTRATO]]-Tabla1[[#This Row],[Recursos totales desembolsados o pagados]]</f>
        <v>74756653</v>
      </c>
      <c r="H135" s="9" t="s">
        <v>278</v>
      </c>
      <c r="I135" s="1" t="s">
        <v>278</v>
      </c>
      <c r="J135" s="6" t="s">
        <v>278</v>
      </c>
      <c r="K135" s="6" t="s">
        <v>280</v>
      </c>
      <c r="L135" s="6" t="s">
        <v>278</v>
      </c>
      <c r="M135" s="1">
        <v>0</v>
      </c>
      <c r="N135" s="1">
        <v>1</v>
      </c>
    </row>
    <row r="136" spans="1:14" x14ac:dyDescent="0.25">
      <c r="A136" s="12" t="s">
        <v>134</v>
      </c>
      <c r="B136" s="10">
        <v>45352</v>
      </c>
      <c r="C136" s="6">
        <v>45657</v>
      </c>
      <c r="D136" s="13">
        <v>122700000</v>
      </c>
      <c r="E136" s="14">
        <v>0.42622950819672129</v>
      </c>
      <c r="F136" s="29">
        <v>36810000</v>
      </c>
      <c r="G136" s="30">
        <f>+Tabla1[[#This Row],[VALOR DEL CONTRATO]]-Tabla1[[#This Row],[Recursos totales desembolsados o pagados]]</f>
        <v>85890000</v>
      </c>
      <c r="H136" s="2" t="s">
        <v>278</v>
      </c>
      <c r="I136" s="1" t="s">
        <v>278</v>
      </c>
      <c r="J136" s="6" t="s">
        <v>278</v>
      </c>
      <c r="K136" s="6" t="s">
        <v>278</v>
      </c>
      <c r="L136" s="6" t="s">
        <v>278</v>
      </c>
      <c r="M136" s="1">
        <v>0</v>
      </c>
      <c r="N136" s="1">
        <v>0</v>
      </c>
    </row>
    <row r="137" spans="1:14" x14ac:dyDescent="0.25">
      <c r="A137" s="12" t="s">
        <v>135</v>
      </c>
      <c r="B137" s="10">
        <v>45352</v>
      </c>
      <c r="C137" s="6">
        <v>45657</v>
      </c>
      <c r="D137" s="13">
        <v>129000000</v>
      </c>
      <c r="E137" s="14">
        <v>0.42622950819672129</v>
      </c>
      <c r="F137" s="29">
        <v>38700000</v>
      </c>
      <c r="G137" s="30">
        <f>+Tabla1[[#This Row],[VALOR DEL CONTRATO]]-Tabla1[[#This Row],[Recursos totales desembolsados o pagados]]</f>
        <v>90300000</v>
      </c>
      <c r="H137" s="2" t="s">
        <v>278</v>
      </c>
      <c r="I137" s="1" t="s">
        <v>278</v>
      </c>
      <c r="J137" s="6" t="s">
        <v>278</v>
      </c>
      <c r="K137" s="6" t="s">
        <v>278</v>
      </c>
      <c r="L137" s="6" t="s">
        <v>278</v>
      </c>
      <c r="M137" s="1">
        <v>0</v>
      </c>
      <c r="N137" s="1">
        <v>0</v>
      </c>
    </row>
    <row r="138" spans="1:14" x14ac:dyDescent="0.25">
      <c r="A138" s="12" t="s">
        <v>352</v>
      </c>
      <c r="B138" s="10">
        <v>45352</v>
      </c>
      <c r="C138" s="6">
        <v>45657</v>
      </c>
      <c r="D138" s="13">
        <v>76000000</v>
      </c>
      <c r="E138" s="14">
        <v>0.42622950819672129</v>
      </c>
      <c r="F138" s="29">
        <v>22800000</v>
      </c>
      <c r="G138" s="30">
        <f>+Tabla1[[#This Row],[VALOR DEL CONTRATO]]-Tabla1[[#This Row],[Recursos totales desembolsados o pagados]]</f>
        <v>53200000</v>
      </c>
      <c r="H138" s="2" t="s">
        <v>278</v>
      </c>
      <c r="I138" s="1" t="s">
        <v>278</v>
      </c>
      <c r="J138" s="6" t="s">
        <v>278</v>
      </c>
      <c r="K138" s="6" t="s">
        <v>278</v>
      </c>
      <c r="L138" s="6" t="s">
        <v>278</v>
      </c>
      <c r="M138" s="1">
        <v>0</v>
      </c>
      <c r="N138" s="1">
        <v>0</v>
      </c>
    </row>
    <row r="139" spans="1:14" x14ac:dyDescent="0.25">
      <c r="A139" s="12" t="s">
        <v>136</v>
      </c>
      <c r="B139" s="10">
        <v>45352</v>
      </c>
      <c r="C139" s="6">
        <v>45657</v>
      </c>
      <c r="D139" s="13">
        <v>48000000</v>
      </c>
      <c r="E139" s="14">
        <v>0.42622950819672129</v>
      </c>
      <c r="F139" s="29">
        <v>14400000</v>
      </c>
      <c r="G139" s="30">
        <f>+Tabla1[[#This Row],[VALOR DEL CONTRATO]]-Tabla1[[#This Row],[Recursos totales desembolsados o pagados]]</f>
        <v>33600000</v>
      </c>
      <c r="H139" s="2" t="s">
        <v>278</v>
      </c>
      <c r="I139" s="1" t="s">
        <v>278</v>
      </c>
      <c r="J139" s="6" t="s">
        <v>278</v>
      </c>
      <c r="K139" s="6" t="s">
        <v>278</v>
      </c>
      <c r="L139" s="6" t="s">
        <v>278</v>
      </c>
      <c r="M139" s="1">
        <v>0</v>
      </c>
      <c r="N139" s="1">
        <v>0</v>
      </c>
    </row>
    <row r="140" spans="1:14" x14ac:dyDescent="0.25">
      <c r="A140" s="12" t="s">
        <v>137</v>
      </c>
      <c r="B140" s="10">
        <v>45352</v>
      </c>
      <c r="C140" s="10">
        <v>45657</v>
      </c>
      <c r="D140" s="13">
        <v>76000000</v>
      </c>
      <c r="E140" s="14">
        <v>0.42622950819672129</v>
      </c>
      <c r="F140" s="29">
        <v>22800000</v>
      </c>
      <c r="G140" s="30">
        <f>+Tabla1[[#This Row],[VALOR DEL CONTRATO]]-Tabla1[[#This Row],[Recursos totales desembolsados o pagados]]</f>
        <v>53200000</v>
      </c>
      <c r="H140" s="9" t="s">
        <v>278</v>
      </c>
      <c r="I140" s="1" t="s">
        <v>278</v>
      </c>
      <c r="J140" s="6" t="s">
        <v>278</v>
      </c>
      <c r="K140" s="6" t="s">
        <v>280</v>
      </c>
      <c r="L140" s="6" t="s">
        <v>278</v>
      </c>
      <c r="M140" s="1">
        <v>0</v>
      </c>
      <c r="N140" s="1">
        <v>1</v>
      </c>
    </row>
    <row r="141" spans="1:14" x14ac:dyDescent="0.25">
      <c r="A141" s="12" t="s">
        <v>138</v>
      </c>
      <c r="B141" s="10">
        <v>45352</v>
      </c>
      <c r="C141" s="6">
        <v>45657</v>
      </c>
      <c r="D141" s="13">
        <v>76000000</v>
      </c>
      <c r="E141" s="14">
        <v>0.42622950819672129</v>
      </c>
      <c r="F141" s="29">
        <v>22800000</v>
      </c>
      <c r="G141" s="30">
        <f>+Tabla1[[#This Row],[VALOR DEL CONTRATO]]-Tabla1[[#This Row],[Recursos totales desembolsados o pagados]]</f>
        <v>53200000</v>
      </c>
      <c r="H141" s="2" t="s">
        <v>278</v>
      </c>
      <c r="I141" s="1" t="s">
        <v>278</v>
      </c>
      <c r="J141" s="6" t="s">
        <v>278</v>
      </c>
      <c r="K141" s="6" t="s">
        <v>278</v>
      </c>
      <c r="L141" s="6" t="s">
        <v>278</v>
      </c>
      <c r="M141" s="1">
        <v>0</v>
      </c>
      <c r="N141" s="1">
        <v>0</v>
      </c>
    </row>
    <row r="142" spans="1:14" x14ac:dyDescent="0.25">
      <c r="A142" s="12" t="s">
        <v>139</v>
      </c>
      <c r="B142" s="10">
        <v>45352</v>
      </c>
      <c r="C142" s="6">
        <v>45657</v>
      </c>
      <c r="D142" s="13">
        <v>52800000</v>
      </c>
      <c r="E142" s="14">
        <v>0.42622950819672129</v>
      </c>
      <c r="F142" s="29">
        <v>14400000</v>
      </c>
      <c r="G142" s="30">
        <f>+Tabla1[[#This Row],[VALOR DEL CONTRATO]]-Tabla1[[#This Row],[Recursos totales desembolsados o pagados]]</f>
        <v>38400000</v>
      </c>
      <c r="H142" s="2" t="s">
        <v>278</v>
      </c>
      <c r="I142" s="1" t="s">
        <v>278</v>
      </c>
      <c r="J142" s="6" t="s">
        <v>278</v>
      </c>
      <c r="K142" s="6" t="s">
        <v>278</v>
      </c>
      <c r="L142" s="6" t="s">
        <v>278</v>
      </c>
      <c r="M142" s="1">
        <v>0</v>
      </c>
      <c r="N142" s="1">
        <v>0</v>
      </c>
    </row>
    <row r="143" spans="1:14" x14ac:dyDescent="0.25">
      <c r="A143" s="12" t="s">
        <v>140</v>
      </c>
      <c r="B143" s="10">
        <v>45352</v>
      </c>
      <c r="C143" s="6">
        <v>45657</v>
      </c>
      <c r="D143" s="13">
        <v>103000000</v>
      </c>
      <c r="E143" s="14">
        <v>0.42622950819672129</v>
      </c>
      <c r="F143" s="29">
        <v>30000000</v>
      </c>
      <c r="G143" s="30">
        <f>+Tabla1[[#This Row],[VALOR DEL CONTRATO]]-Tabla1[[#This Row],[Recursos totales desembolsados o pagados]]</f>
        <v>73000000</v>
      </c>
      <c r="H143" s="2" t="s">
        <v>278</v>
      </c>
      <c r="I143" s="1" t="s">
        <v>278</v>
      </c>
      <c r="J143" s="6" t="s">
        <v>278</v>
      </c>
      <c r="K143" s="6" t="s">
        <v>278</v>
      </c>
      <c r="L143" s="6" t="s">
        <v>278</v>
      </c>
      <c r="M143" s="1">
        <v>0</v>
      </c>
      <c r="N143" s="1">
        <v>0</v>
      </c>
    </row>
    <row r="144" spans="1:14" x14ac:dyDescent="0.25">
      <c r="A144" s="12" t="s">
        <v>141</v>
      </c>
      <c r="B144" s="10">
        <v>45355</v>
      </c>
      <c r="C144" s="6">
        <v>45657</v>
      </c>
      <c r="D144" s="13">
        <v>99000000</v>
      </c>
      <c r="E144" s="14">
        <v>0.42052980132450329</v>
      </c>
      <c r="F144" s="29">
        <v>26100000</v>
      </c>
      <c r="G144" s="30">
        <f>+Tabla1[[#This Row],[VALOR DEL CONTRATO]]-Tabla1[[#This Row],[Recursos totales desembolsados o pagados]]</f>
        <v>72900000</v>
      </c>
      <c r="H144" s="2" t="s">
        <v>278</v>
      </c>
      <c r="I144" s="1" t="s">
        <v>278</v>
      </c>
      <c r="J144" s="6" t="s">
        <v>278</v>
      </c>
      <c r="K144" s="6" t="s">
        <v>278</v>
      </c>
      <c r="L144" s="6" t="s">
        <v>278</v>
      </c>
      <c r="M144" s="1">
        <v>0</v>
      </c>
      <c r="N144" s="1">
        <v>0</v>
      </c>
    </row>
    <row r="145" spans="1:14" x14ac:dyDescent="0.25">
      <c r="A145" s="12" t="s">
        <v>142</v>
      </c>
      <c r="B145" s="10">
        <v>45355</v>
      </c>
      <c r="C145" s="6">
        <v>45657</v>
      </c>
      <c r="D145" s="13">
        <v>54000000</v>
      </c>
      <c r="E145" s="14">
        <v>0.42052980132450329</v>
      </c>
      <c r="F145" s="29">
        <v>15660000</v>
      </c>
      <c r="G145" s="30">
        <f>+Tabla1[[#This Row],[VALOR DEL CONTRATO]]-Tabla1[[#This Row],[Recursos totales desembolsados o pagados]]</f>
        <v>38340000</v>
      </c>
      <c r="H145" s="2" t="s">
        <v>278</v>
      </c>
      <c r="I145" s="1" t="s">
        <v>278</v>
      </c>
      <c r="J145" s="6" t="s">
        <v>278</v>
      </c>
      <c r="K145" s="6" t="s">
        <v>278</v>
      </c>
      <c r="L145" s="6" t="s">
        <v>278</v>
      </c>
      <c r="M145" s="1">
        <v>0</v>
      </c>
      <c r="N145" s="1">
        <v>0</v>
      </c>
    </row>
    <row r="146" spans="1:14" x14ac:dyDescent="0.25">
      <c r="A146" s="12" t="s">
        <v>143</v>
      </c>
      <c r="B146" s="10">
        <v>45355</v>
      </c>
      <c r="C146" s="6">
        <v>45657</v>
      </c>
      <c r="D146" s="13">
        <v>76000000</v>
      </c>
      <c r="E146" s="14">
        <v>0.42052980132450329</v>
      </c>
      <c r="F146" s="29">
        <v>22040000</v>
      </c>
      <c r="G146" s="30">
        <f>+Tabla1[[#This Row],[VALOR DEL CONTRATO]]-Tabla1[[#This Row],[Recursos totales desembolsados o pagados]]</f>
        <v>53960000</v>
      </c>
      <c r="H146" s="2" t="s">
        <v>278</v>
      </c>
      <c r="I146" s="1" t="s">
        <v>278</v>
      </c>
      <c r="J146" s="6" t="s">
        <v>278</v>
      </c>
      <c r="K146" s="6" t="s">
        <v>278</v>
      </c>
      <c r="L146" s="6" t="s">
        <v>278</v>
      </c>
      <c r="M146" s="1">
        <v>0</v>
      </c>
      <c r="N146" s="1">
        <v>0</v>
      </c>
    </row>
    <row r="147" spans="1:14" x14ac:dyDescent="0.25">
      <c r="A147" s="12" t="s">
        <v>144</v>
      </c>
      <c r="B147" s="10">
        <v>45352</v>
      </c>
      <c r="C147" s="6">
        <v>45657</v>
      </c>
      <c r="D147" s="13">
        <v>76000000</v>
      </c>
      <c r="E147" s="14">
        <v>0.42622950819672129</v>
      </c>
      <c r="F147" s="29">
        <v>22800000</v>
      </c>
      <c r="G147" s="30">
        <f>+Tabla1[[#This Row],[VALOR DEL CONTRATO]]-Tabla1[[#This Row],[Recursos totales desembolsados o pagados]]</f>
        <v>53200000</v>
      </c>
      <c r="H147" s="2" t="s">
        <v>278</v>
      </c>
      <c r="I147" s="1" t="s">
        <v>278</v>
      </c>
      <c r="J147" s="6" t="s">
        <v>278</v>
      </c>
      <c r="K147" s="6" t="s">
        <v>278</v>
      </c>
      <c r="L147" s="6" t="s">
        <v>278</v>
      </c>
      <c r="M147" s="1">
        <v>0</v>
      </c>
      <c r="N147" s="1">
        <v>0</v>
      </c>
    </row>
    <row r="148" spans="1:14" x14ac:dyDescent="0.25">
      <c r="A148" s="12" t="s">
        <v>145</v>
      </c>
      <c r="B148" s="10">
        <v>45353</v>
      </c>
      <c r="C148" s="6">
        <v>45657</v>
      </c>
      <c r="D148" s="13">
        <v>62000000</v>
      </c>
      <c r="E148" s="14">
        <v>0.42434210526315791</v>
      </c>
      <c r="F148" s="29">
        <v>18393333</v>
      </c>
      <c r="G148" s="30">
        <f>+Tabla1[[#This Row],[VALOR DEL CONTRATO]]-Tabla1[[#This Row],[Recursos totales desembolsados o pagados]]</f>
        <v>43606667</v>
      </c>
      <c r="H148" s="2" t="s">
        <v>278</v>
      </c>
      <c r="I148" s="1" t="s">
        <v>278</v>
      </c>
      <c r="J148" s="6" t="s">
        <v>278</v>
      </c>
      <c r="K148" s="6" t="s">
        <v>278</v>
      </c>
      <c r="L148" s="6" t="s">
        <v>278</v>
      </c>
      <c r="M148" s="1">
        <v>0</v>
      </c>
      <c r="N148" s="1">
        <v>0</v>
      </c>
    </row>
    <row r="149" spans="1:14" x14ac:dyDescent="0.25">
      <c r="A149" s="12" t="s">
        <v>146</v>
      </c>
      <c r="B149" s="10">
        <v>45355</v>
      </c>
      <c r="C149" s="6">
        <v>45657</v>
      </c>
      <c r="D149" s="13">
        <v>62000000</v>
      </c>
      <c r="E149" s="14">
        <v>0.42052980132450329</v>
      </c>
      <c r="F149" s="29">
        <v>17980000</v>
      </c>
      <c r="G149" s="30">
        <f>+Tabla1[[#This Row],[VALOR DEL CONTRATO]]-Tabla1[[#This Row],[Recursos totales desembolsados o pagados]]</f>
        <v>44020000</v>
      </c>
      <c r="H149" s="2" t="s">
        <v>278</v>
      </c>
      <c r="I149" s="1" t="s">
        <v>278</v>
      </c>
      <c r="J149" s="6" t="s">
        <v>278</v>
      </c>
      <c r="K149" s="6" t="s">
        <v>278</v>
      </c>
      <c r="L149" s="6" t="s">
        <v>278</v>
      </c>
      <c r="M149" s="1">
        <v>0</v>
      </c>
      <c r="N149" s="1">
        <v>0</v>
      </c>
    </row>
    <row r="150" spans="1:14" x14ac:dyDescent="0.25">
      <c r="A150" s="12" t="s">
        <v>147</v>
      </c>
      <c r="B150" s="10">
        <v>45356</v>
      </c>
      <c r="C150" s="6">
        <v>45657</v>
      </c>
      <c r="D150" s="13">
        <v>70000000</v>
      </c>
      <c r="E150" s="14">
        <v>0.41860465116279072</v>
      </c>
      <c r="F150" s="29">
        <v>20066667</v>
      </c>
      <c r="G150" s="30">
        <f>+Tabla1[[#This Row],[VALOR DEL CONTRATO]]-Tabla1[[#This Row],[Recursos totales desembolsados o pagados]]</f>
        <v>49933333</v>
      </c>
      <c r="H150" s="2" t="s">
        <v>278</v>
      </c>
      <c r="I150" s="1" t="s">
        <v>278</v>
      </c>
      <c r="J150" s="6" t="s">
        <v>278</v>
      </c>
      <c r="K150" s="6" t="s">
        <v>278</v>
      </c>
      <c r="L150" s="6" t="s">
        <v>278</v>
      </c>
      <c r="M150" s="1">
        <v>0</v>
      </c>
      <c r="N150" s="1">
        <v>0</v>
      </c>
    </row>
    <row r="151" spans="1:14" x14ac:dyDescent="0.25">
      <c r="A151" s="12" t="s">
        <v>148</v>
      </c>
      <c r="B151" s="10">
        <v>45357</v>
      </c>
      <c r="C151" s="6">
        <v>45657</v>
      </c>
      <c r="D151" s="13">
        <v>46000000</v>
      </c>
      <c r="E151" s="14">
        <v>0.41666666666666669</v>
      </c>
      <c r="F151" s="29">
        <v>13033333</v>
      </c>
      <c r="G151" s="30">
        <f>+Tabla1[[#This Row],[VALOR DEL CONTRATO]]-Tabla1[[#This Row],[Recursos totales desembolsados o pagados]]</f>
        <v>32966667</v>
      </c>
      <c r="H151" s="2" t="s">
        <v>278</v>
      </c>
      <c r="I151" s="1" t="s">
        <v>278</v>
      </c>
      <c r="J151" s="6" t="s">
        <v>278</v>
      </c>
      <c r="K151" s="6" t="s">
        <v>278</v>
      </c>
      <c r="L151" s="6" t="s">
        <v>278</v>
      </c>
      <c r="M151" s="1">
        <v>0</v>
      </c>
      <c r="N151" s="1">
        <v>0</v>
      </c>
    </row>
    <row r="152" spans="1:14" x14ac:dyDescent="0.25">
      <c r="A152" s="12" t="s">
        <v>149</v>
      </c>
      <c r="B152" s="10">
        <v>45356</v>
      </c>
      <c r="C152" s="6">
        <v>45657</v>
      </c>
      <c r="D152" s="13">
        <v>50000000</v>
      </c>
      <c r="E152" s="14">
        <v>0.41860465116279072</v>
      </c>
      <c r="F152" s="29">
        <v>14333333</v>
      </c>
      <c r="G152" s="30">
        <f>+Tabla1[[#This Row],[VALOR DEL CONTRATO]]-Tabla1[[#This Row],[Recursos totales desembolsados o pagados]]</f>
        <v>35666667</v>
      </c>
      <c r="H152" s="2" t="s">
        <v>278</v>
      </c>
      <c r="I152" s="1" t="s">
        <v>278</v>
      </c>
      <c r="J152" s="6" t="s">
        <v>278</v>
      </c>
      <c r="K152" s="6" t="s">
        <v>278</v>
      </c>
      <c r="L152" s="6" t="s">
        <v>278</v>
      </c>
      <c r="M152" s="1">
        <v>0</v>
      </c>
      <c r="N152" s="1">
        <v>0</v>
      </c>
    </row>
    <row r="153" spans="1:14" x14ac:dyDescent="0.25">
      <c r="A153" s="12" t="s">
        <v>150</v>
      </c>
      <c r="B153" s="10">
        <v>45353</v>
      </c>
      <c r="C153" s="6">
        <v>45657</v>
      </c>
      <c r="D153" s="13">
        <v>76000000</v>
      </c>
      <c r="E153" s="14">
        <v>0.42434210526315791</v>
      </c>
      <c r="F153" s="29">
        <v>22546667</v>
      </c>
      <c r="G153" s="30">
        <f>+Tabla1[[#This Row],[VALOR DEL CONTRATO]]-Tabla1[[#This Row],[Recursos totales desembolsados o pagados]]</f>
        <v>53453333</v>
      </c>
      <c r="H153" s="2" t="s">
        <v>278</v>
      </c>
      <c r="I153" s="1" t="s">
        <v>278</v>
      </c>
      <c r="J153" s="6" t="s">
        <v>278</v>
      </c>
      <c r="K153" s="6" t="s">
        <v>278</v>
      </c>
      <c r="L153" s="6" t="s">
        <v>278</v>
      </c>
      <c r="M153" s="1">
        <v>0</v>
      </c>
      <c r="N153" s="1">
        <v>0</v>
      </c>
    </row>
    <row r="154" spans="1:14" x14ac:dyDescent="0.25">
      <c r="A154" s="12" t="s">
        <v>151</v>
      </c>
      <c r="B154" s="10">
        <v>45355</v>
      </c>
      <c r="C154" s="6">
        <v>45657</v>
      </c>
      <c r="D154" s="13">
        <v>93492320</v>
      </c>
      <c r="E154" s="14">
        <v>0.42052980132450329</v>
      </c>
      <c r="F154" s="29">
        <v>27112773</v>
      </c>
      <c r="G154" s="30">
        <f>+Tabla1[[#This Row],[VALOR DEL CONTRATO]]-Tabla1[[#This Row],[Recursos totales desembolsados o pagados]]</f>
        <v>66379547</v>
      </c>
      <c r="H154" s="2" t="s">
        <v>278</v>
      </c>
      <c r="I154" s="1" t="s">
        <v>278</v>
      </c>
      <c r="J154" s="6" t="s">
        <v>278</v>
      </c>
      <c r="K154" s="6" t="s">
        <v>278</v>
      </c>
      <c r="L154" s="6" t="s">
        <v>278</v>
      </c>
      <c r="M154" s="1">
        <v>0</v>
      </c>
      <c r="N154" s="1">
        <v>0</v>
      </c>
    </row>
    <row r="155" spans="1:14" x14ac:dyDescent="0.25">
      <c r="A155" s="12" t="s">
        <v>152</v>
      </c>
      <c r="B155" s="10">
        <v>45354</v>
      </c>
      <c r="C155" s="6">
        <v>45657</v>
      </c>
      <c r="D155" s="13">
        <v>83600000</v>
      </c>
      <c r="E155" s="14">
        <v>0.42244224422442245</v>
      </c>
      <c r="F155" s="29">
        <v>22293333</v>
      </c>
      <c r="G155" s="30">
        <f>+Tabla1[[#This Row],[VALOR DEL CONTRATO]]-Tabla1[[#This Row],[Recursos totales desembolsados o pagados]]</f>
        <v>61306667</v>
      </c>
      <c r="H155" s="2" t="s">
        <v>278</v>
      </c>
      <c r="I155" s="1" t="s">
        <v>278</v>
      </c>
      <c r="J155" s="6" t="s">
        <v>278</v>
      </c>
      <c r="K155" s="6" t="s">
        <v>278</v>
      </c>
      <c r="L155" s="6" t="s">
        <v>278</v>
      </c>
      <c r="M155" s="1">
        <v>0</v>
      </c>
      <c r="N155" s="1">
        <v>0</v>
      </c>
    </row>
    <row r="156" spans="1:14" x14ac:dyDescent="0.25">
      <c r="A156" s="12" t="s">
        <v>153</v>
      </c>
      <c r="B156" s="10">
        <v>45354</v>
      </c>
      <c r="C156" s="6">
        <v>45657</v>
      </c>
      <c r="D156" s="13">
        <v>105000000</v>
      </c>
      <c r="E156" s="14">
        <v>0.42244224422442245</v>
      </c>
      <c r="F156" s="29">
        <v>30800000</v>
      </c>
      <c r="G156" s="30">
        <f>+Tabla1[[#This Row],[VALOR DEL CONTRATO]]-Tabla1[[#This Row],[Recursos totales desembolsados o pagados]]</f>
        <v>74200000</v>
      </c>
      <c r="H156" s="2" t="s">
        <v>278</v>
      </c>
      <c r="I156" s="1" t="s">
        <v>278</v>
      </c>
      <c r="J156" s="6" t="s">
        <v>278</v>
      </c>
      <c r="K156" s="6" t="s">
        <v>278</v>
      </c>
      <c r="L156" s="6" t="s">
        <v>278</v>
      </c>
      <c r="M156" s="1">
        <v>0</v>
      </c>
      <c r="N156" s="1">
        <v>0</v>
      </c>
    </row>
    <row r="157" spans="1:14" x14ac:dyDescent="0.25">
      <c r="A157" s="12" t="s">
        <v>154</v>
      </c>
      <c r="B157" s="10">
        <v>45354</v>
      </c>
      <c r="C157" s="6">
        <v>45657</v>
      </c>
      <c r="D157" s="13">
        <v>105000000</v>
      </c>
      <c r="E157" s="14">
        <v>0.42244224422442245</v>
      </c>
      <c r="F157" s="29">
        <v>30800000</v>
      </c>
      <c r="G157" s="30">
        <f>+Tabla1[[#This Row],[VALOR DEL CONTRATO]]-Tabla1[[#This Row],[Recursos totales desembolsados o pagados]]</f>
        <v>74200000</v>
      </c>
      <c r="H157" s="9" t="s">
        <v>278</v>
      </c>
      <c r="I157" s="1" t="s">
        <v>278</v>
      </c>
      <c r="J157" s="6" t="s">
        <v>278</v>
      </c>
      <c r="K157" s="6" t="s">
        <v>280</v>
      </c>
      <c r="L157" s="6" t="s">
        <v>278</v>
      </c>
      <c r="M157" s="1">
        <v>0</v>
      </c>
      <c r="N157" s="1">
        <v>1</v>
      </c>
    </row>
    <row r="158" spans="1:14" x14ac:dyDescent="0.25">
      <c r="A158" s="12" t="s">
        <v>155</v>
      </c>
      <c r="B158" s="10">
        <v>45352</v>
      </c>
      <c r="C158" s="6">
        <v>45657</v>
      </c>
      <c r="D158" s="13">
        <v>76000000</v>
      </c>
      <c r="E158" s="14">
        <v>0.42622950819672129</v>
      </c>
      <c r="F158" s="29">
        <v>22800000</v>
      </c>
      <c r="G158" s="30">
        <f>+Tabla1[[#This Row],[VALOR DEL CONTRATO]]-Tabla1[[#This Row],[Recursos totales desembolsados o pagados]]</f>
        <v>53200000</v>
      </c>
      <c r="H158" s="2" t="s">
        <v>278</v>
      </c>
      <c r="I158" s="1" t="s">
        <v>278</v>
      </c>
      <c r="J158" s="6" t="s">
        <v>278</v>
      </c>
      <c r="K158" s="6" t="s">
        <v>278</v>
      </c>
      <c r="L158" s="6" t="s">
        <v>278</v>
      </c>
      <c r="M158" s="1">
        <v>0</v>
      </c>
      <c r="N158" s="1">
        <v>0</v>
      </c>
    </row>
    <row r="159" spans="1:14" x14ac:dyDescent="0.25">
      <c r="A159" s="12" t="s">
        <v>156</v>
      </c>
      <c r="B159" s="10">
        <v>45353</v>
      </c>
      <c r="C159" s="6">
        <v>45657</v>
      </c>
      <c r="D159" s="13">
        <v>76000000</v>
      </c>
      <c r="E159" s="14">
        <v>0.42434210526315791</v>
      </c>
      <c r="F159" s="29">
        <v>22546667</v>
      </c>
      <c r="G159" s="30">
        <f>+Tabla1[[#This Row],[VALOR DEL CONTRATO]]-Tabla1[[#This Row],[Recursos totales desembolsados o pagados]]</f>
        <v>53453333</v>
      </c>
      <c r="H159" s="2" t="s">
        <v>278</v>
      </c>
      <c r="I159" s="1" t="s">
        <v>278</v>
      </c>
      <c r="J159" s="6" t="s">
        <v>278</v>
      </c>
      <c r="K159" s="6" t="s">
        <v>278</v>
      </c>
      <c r="L159" s="6" t="s">
        <v>278</v>
      </c>
      <c r="M159" s="1">
        <v>0</v>
      </c>
      <c r="N159" s="1">
        <v>0</v>
      </c>
    </row>
    <row r="160" spans="1:14" x14ac:dyDescent="0.25">
      <c r="A160" s="12" t="s">
        <v>157</v>
      </c>
      <c r="B160" s="10">
        <v>45352</v>
      </c>
      <c r="C160" s="6">
        <v>45657</v>
      </c>
      <c r="D160" s="13">
        <v>76000000</v>
      </c>
      <c r="E160" s="14">
        <v>0.42622950819672129</v>
      </c>
      <c r="F160" s="29">
        <v>22800000</v>
      </c>
      <c r="G160" s="30">
        <f>+Tabla1[[#This Row],[VALOR DEL CONTRATO]]-Tabla1[[#This Row],[Recursos totales desembolsados o pagados]]</f>
        <v>53200000</v>
      </c>
      <c r="H160" s="2" t="s">
        <v>278</v>
      </c>
      <c r="I160" s="1" t="s">
        <v>278</v>
      </c>
      <c r="J160" s="6" t="s">
        <v>278</v>
      </c>
      <c r="K160" s="6" t="s">
        <v>278</v>
      </c>
      <c r="L160" s="6" t="s">
        <v>278</v>
      </c>
      <c r="M160" s="1">
        <v>0</v>
      </c>
      <c r="N160" s="1">
        <v>0</v>
      </c>
    </row>
    <row r="161" spans="1:14" x14ac:dyDescent="0.25">
      <c r="A161" s="12" t="s">
        <v>158</v>
      </c>
      <c r="B161" s="10">
        <v>45352</v>
      </c>
      <c r="C161" s="6">
        <v>45657</v>
      </c>
      <c r="D161" s="13">
        <v>76000000</v>
      </c>
      <c r="E161" s="14">
        <v>0.42622950819672129</v>
      </c>
      <c r="F161" s="29">
        <v>22800000</v>
      </c>
      <c r="G161" s="30">
        <f>+Tabla1[[#This Row],[VALOR DEL CONTRATO]]-Tabla1[[#This Row],[Recursos totales desembolsados o pagados]]</f>
        <v>53200000</v>
      </c>
      <c r="H161" s="2" t="s">
        <v>278</v>
      </c>
      <c r="I161" s="1" t="s">
        <v>278</v>
      </c>
      <c r="J161" s="6" t="s">
        <v>278</v>
      </c>
      <c r="K161" s="6" t="s">
        <v>278</v>
      </c>
      <c r="L161" s="6" t="s">
        <v>278</v>
      </c>
      <c r="M161" s="1">
        <v>0</v>
      </c>
      <c r="N161" s="1">
        <v>0</v>
      </c>
    </row>
    <row r="162" spans="1:14" x14ac:dyDescent="0.25">
      <c r="A162" s="12" t="s">
        <v>159</v>
      </c>
      <c r="B162" s="10">
        <v>45355</v>
      </c>
      <c r="C162" s="6">
        <v>45657</v>
      </c>
      <c r="D162" s="13">
        <v>76000000</v>
      </c>
      <c r="E162" s="14">
        <v>0.42052980132450329</v>
      </c>
      <c r="F162" s="29">
        <v>22040000</v>
      </c>
      <c r="G162" s="30">
        <f>+Tabla1[[#This Row],[VALOR DEL CONTRATO]]-Tabla1[[#This Row],[Recursos totales desembolsados o pagados]]</f>
        <v>53960000</v>
      </c>
      <c r="H162" s="2" t="s">
        <v>278</v>
      </c>
      <c r="I162" s="1" t="s">
        <v>278</v>
      </c>
      <c r="J162" s="6" t="s">
        <v>278</v>
      </c>
      <c r="K162" s="6" t="s">
        <v>278</v>
      </c>
      <c r="L162" s="6" t="s">
        <v>278</v>
      </c>
      <c r="M162" s="1">
        <v>0</v>
      </c>
      <c r="N162" s="1">
        <v>0</v>
      </c>
    </row>
    <row r="163" spans="1:14" x14ac:dyDescent="0.25">
      <c r="A163" s="12" t="s">
        <v>160</v>
      </c>
      <c r="B163" s="10">
        <v>45354</v>
      </c>
      <c r="C163" s="6">
        <v>45657</v>
      </c>
      <c r="D163" s="13">
        <v>76000000</v>
      </c>
      <c r="E163" s="14">
        <v>0.42244224422442245</v>
      </c>
      <c r="F163" s="29">
        <v>22293333</v>
      </c>
      <c r="G163" s="30">
        <f>+Tabla1[[#This Row],[VALOR DEL CONTRATO]]-Tabla1[[#This Row],[Recursos totales desembolsados o pagados]]</f>
        <v>53706667</v>
      </c>
      <c r="H163" s="2" t="s">
        <v>278</v>
      </c>
      <c r="I163" s="1" t="s">
        <v>278</v>
      </c>
      <c r="J163" s="6" t="s">
        <v>278</v>
      </c>
      <c r="K163" s="6" t="s">
        <v>278</v>
      </c>
      <c r="L163" s="6" t="s">
        <v>278</v>
      </c>
      <c r="M163" s="1">
        <v>0</v>
      </c>
      <c r="N163" s="1">
        <v>0</v>
      </c>
    </row>
    <row r="164" spans="1:14" x14ac:dyDescent="0.25">
      <c r="A164" s="12" t="s">
        <v>161</v>
      </c>
      <c r="B164" s="10">
        <v>45353</v>
      </c>
      <c r="C164" s="6">
        <v>45657</v>
      </c>
      <c r="D164" s="13">
        <v>76000000</v>
      </c>
      <c r="E164" s="14">
        <v>0.42434210526315791</v>
      </c>
      <c r="F164" s="29">
        <v>22546667</v>
      </c>
      <c r="G164" s="30">
        <f>+Tabla1[[#This Row],[VALOR DEL CONTRATO]]-Tabla1[[#This Row],[Recursos totales desembolsados o pagados]]</f>
        <v>53453333</v>
      </c>
      <c r="H164" s="2" t="s">
        <v>278</v>
      </c>
      <c r="I164" s="1" t="s">
        <v>278</v>
      </c>
      <c r="J164" s="6" t="s">
        <v>278</v>
      </c>
      <c r="K164" s="6" t="s">
        <v>278</v>
      </c>
      <c r="L164" s="6" t="s">
        <v>278</v>
      </c>
      <c r="M164" s="1">
        <v>0</v>
      </c>
      <c r="N164" s="1">
        <v>0</v>
      </c>
    </row>
    <row r="165" spans="1:14" x14ac:dyDescent="0.25">
      <c r="A165" s="12" t="s">
        <v>162</v>
      </c>
      <c r="B165" s="10">
        <v>45355</v>
      </c>
      <c r="C165" s="6">
        <v>45657</v>
      </c>
      <c r="D165" s="13">
        <v>105000000</v>
      </c>
      <c r="E165" s="14">
        <v>0.42052980132450329</v>
      </c>
      <c r="F165" s="29">
        <v>30450000</v>
      </c>
      <c r="G165" s="30">
        <f>+Tabla1[[#This Row],[VALOR DEL CONTRATO]]-Tabla1[[#This Row],[Recursos totales desembolsados o pagados]]</f>
        <v>74550000</v>
      </c>
      <c r="H165" s="2" t="s">
        <v>278</v>
      </c>
      <c r="I165" s="1" t="s">
        <v>278</v>
      </c>
      <c r="J165" s="6" t="s">
        <v>278</v>
      </c>
      <c r="K165" s="6" t="s">
        <v>278</v>
      </c>
      <c r="L165" s="6" t="s">
        <v>278</v>
      </c>
      <c r="M165" s="1">
        <v>0</v>
      </c>
      <c r="N165" s="1">
        <v>0</v>
      </c>
    </row>
    <row r="166" spans="1:14" x14ac:dyDescent="0.25">
      <c r="A166" s="12" t="s">
        <v>163</v>
      </c>
      <c r="B166" s="10">
        <v>45352</v>
      </c>
      <c r="C166" s="6">
        <v>45657</v>
      </c>
      <c r="D166" s="13">
        <v>76000000</v>
      </c>
      <c r="E166" s="14">
        <v>0.42622950819672129</v>
      </c>
      <c r="F166" s="29">
        <v>22800000</v>
      </c>
      <c r="G166" s="30">
        <f>+Tabla1[[#This Row],[VALOR DEL CONTRATO]]-Tabla1[[#This Row],[Recursos totales desembolsados o pagados]]</f>
        <v>53200000</v>
      </c>
      <c r="H166" s="2" t="s">
        <v>278</v>
      </c>
      <c r="I166" s="1" t="s">
        <v>278</v>
      </c>
      <c r="J166" s="6" t="s">
        <v>278</v>
      </c>
      <c r="K166" s="6" t="s">
        <v>278</v>
      </c>
      <c r="L166" s="6" t="s">
        <v>278</v>
      </c>
      <c r="M166" s="1">
        <v>0</v>
      </c>
      <c r="N166" s="1">
        <v>0</v>
      </c>
    </row>
    <row r="167" spans="1:14" x14ac:dyDescent="0.25">
      <c r="A167" s="12" t="s">
        <v>164</v>
      </c>
      <c r="B167" s="10">
        <v>45352</v>
      </c>
      <c r="C167" s="6">
        <v>45657</v>
      </c>
      <c r="D167" s="13">
        <v>69000000</v>
      </c>
      <c r="E167" s="14">
        <v>0.42622950819672129</v>
      </c>
      <c r="F167" s="29">
        <v>20700000</v>
      </c>
      <c r="G167" s="30">
        <f>+Tabla1[[#This Row],[VALOR DEL CONTRATO]]-Tabla1[[#This Row],[Recursos totales desembolsados o pagados]]</f>
        <v>48300000</v>
      </c>
      <c r="H167" s="2" t="s">
        <v>278</v>
      </c>
      <c r="I167" s="1" t="s">
        <v>278</v>
      </c>
      <c r="J167" s="6" t="s">
        <v>278</v>
      </c>
      <c r="K167" s="6" t="s">
        <v>278</v>
      </c>
      <c r="L167" s="6" t="s">
        <v>278</v>
      </c>
      <c r="M167" s="1">
        <v>0</v>
      </c>
      <c r="N167" s="1">
        <v>0</v>
      </c>
    </row>
    <row r="168" spans="1:14" x14ac:dyDescent="0.25">
      <c r="A168" s="12" t="s">
        <v>165</v>
      </c>
      <c r="B168" s="10">
        <v>45354</v>
      </c>
      <c r="C168" s="6">
        <v>45657</v>
      </c>
      <c r="D168" s="13">
        <v>75000000</v>
      </c>
      <c r="E168" s="14">
        <v>0.42244224422442245</v>
      </c>
      <c r="F168" s="29">
        <v>22000000</v>
      </c>
      <c r="G168" s="30">
        <f>+Tabla1[[#This Row],[VALOR DEL CONTRATO]]-Tabla1[[#This Row],[Recursos totales desembolsados o pagados]]</f>
        <v>53000000</v>
      </c>
      <c r="H168" s="2" t="s">
        <v>278</v>
      </c>
      <c r="I168" s="1" t="s">
        <v>278</v>
      </c>
      <c r="J168" s="6" t="s">
        <v>278</v>
      </c>
      <c r="K168" s="6" t="s">
        <v>278</v>
      </c>
      <c r="L168" s="6" t="s">
        <v>278</v>
      </c>
      <c r="M168" s="1">
        <v>0</v>
      </c>
      <c r="N168" s="1">
        <v>0</v>
      </c>
    </row>
    <row r="169" spans="1:14" x14ac:dyDescent="0.25">
      <c r="A169" s="12" t="s">
        <v>166</v>
      </c>
      <c r="B169" s="10">
        <v>45357</v>
      </c>
      <c r="C169" s="6">
        <v>45657</v>
      </c>
      <c r="D169" s="13">
        <v>155000000</v>
      </c>
      <c r="E169" s="14">
        <v>0.41666666666666669</v>
      </c>
      <c r="F169" s="29">
        <v>43916667</v>
      </c>
      <c r="G169" s="30">
        <f>+Tabla1[[#This Row],[VALOR DEL CONTRATO]]-Tabla1[[#This Row],[Recursos totales desembolsados o pagados]]</f>
        <v>111083333</v>
      </c>
      <c r="H169" s="2" t="s">
        <v>278</v>
      </c>
      <c r="I169" s="1" t="s">
        <v>278</v>
      </c>
      <c r="J169" s="6" t="s">
        <v>278</v>
      </c>
      <c r="K169" s="6" t="s">
        <v>278</v>
      </c>
      <c r="L169" s="6" t="s">
        <v>278</v>
      </c>
      <c r="M169" s="1">
        <v>0</v>
      </c>
      <c r="N169" s="1">
        <v>0</v>
      </c>
    </row>
    <row r="170" spans="1:14" x14ac:dyDescent="0.25">
      <c r="A170" s="12" t="s">
        <v>167</v>
      </c>
      <c r="B170" s="10">
        <v>45362</v>
      </c>
      <c r="C170" s="6">
        <v>45657</v>
      </c>
      <c r="D170" s="13">
        <v>81805780</v>
      </c>
      <c r="E170" s="14">
        <v>0.40677966101694918</v>
      </c>
      <c r="F170" s="29">
        <v>21814875</v>
      </c>
      <c r="G170" s="30">
        <f>+Tabla1[[#This Row],[VALOR DEL CONTRATO]]-Tabla1[[#This Row],[Recursos totales desembolsados o pagados]]</f>
        <v>59990905</v>
      </c>
      <c r="H170" s="2" t="s">
        <v>278</v>
      </c>
      <c r="I170" s="1" t="s">
        <v>278</v>
      </c>
      <c r="J170" s="6" t="s">
        <v>278</v>
      </c>
      <c r="K170" s="6" t="s">
        <v>278</v>
      </c>
      <c r="L170" s="6" t="s">
        <v>278</v>
      </c>
      <c r="M170" s="1">
        <v>0</v>
      </c>
      <c r="N170" s="1">
        <v>0</v>
      </c>
    </row>
    <row r="171" spans="1:14" x14ac:dyDescent="0.25">
      <c r="A171" s="12" t="s">
        <v>168</v>
      </c>
      <c r="B171" s="10">
        <v>45356</v>
      </c>
      <c r="C171" s="6">
        <v>45600</v>
      </c>
      <c r="D171" s="13">
        <v>65444624</v>
      </c>
      <c r="E171" s="14">
        <v>0.51639344262295084</v>
      </c>
      <c r="F171" s="29">
        <v>22632932</v>
      </c>
      <c r="G171" s="30">
        <f>+Tabla1[[#This Row],[VALOR DEL CONTRATO]]-Tabla1[[#This Row],[Recursos totales desembolsados o pagados]]</f>
        <v>42811692</v>
      </c>
      <c r="H171" s="9" t="s">
        <v>278</v>
      </c>
      <c r="I171" s="1" t="s">
        <v>280</v>
      </c>
      <c r="J171" s="6" t="s">
        <v>278</v>
      </c>
      <c r="K171" s="6" t="s">
        <v>278</v>
      </c>
      <c r="L171" s="6" t="s">
        <v>278</v>
      </c>
      <c r="M171" s="1">
        <v>0</v>
      </c>
      <c r="N171" s="1">
        <v>1</v>
      </c>
    </row>
    <row r="172" spans="1:14" x14ac:dyDescent="0.25">
      <c r="A172" s="12" t="s">
        <v>169</v>
      </c>
      <c r="B172" s="10">
        <v>45352</v>
      </c>
      <c r="C172" s="6">
        <v>45657</v>
      </c>
      <c r="D172" s="13">
        <v>76000000</v>
      </c>
      <c r="E172" s="14">
        <v>0.42622950819672129</v>
      </c>
      <c r="F172" s="29">
        <v>22800000</v>
      </c>
      <c r="G172" s="30">
        <f>+Tabla1[[#This Row],[VALOR DEL CONTRATO]]-Tabla1[[#This Row],[Recursos totales desembolsados o pagados]]</f>
        <v>53200000</v>
      </c>
      <c r="H172" s="2" t="s">
        <v>278</v>
      </c>
      <c r="I172" s="1" t="s">
        <v>278</v>
      </c>
      <c r="J172" s="6" t="s">
        <v>278</v>
      </c>
      <c r="K172" s="6" t="s">
        <v>278</v>
      </c>
      <c r="L172" s="6" t="s">
        <v>278</v>
      </c>
      <c r="M172" s="1">
        <v>0</v>
      </c>
      <c r="N172" s="1">
        <v>0</v>
      </c>
    </row>
    <row r="173" spans="1:14" x14ac:dyDescent="0.25">
      <c r="A173" s="12" t="s">
        <v>170</v>
      </c>
      <c r="B173" s="10">
        <v>45354</v>
      </c>
      <c r="C173" s="6">
        <v>45657</v>
      </c>
      <c r="D173" s="13">
        <v>76000000</v>
      </c>
      <c r="E173" s="14">
        <v>0.42244224422442245</v>
      </c>
      <c r="F173" s="29">
        <v>22293333</v>
      </c>
      <c r="G173" s="30">
        <f>+Tabla1[[#This Row],[VALOR DEL CONTRATO]]-Tabla1[[#This Row],[Recursos totales desembolsados o pagados]]</f>
        <v>53706667</v>
      </c>
      <c r="H173" s="2" t="s">
        <v>278</v>
      </c>
      <c r="I173" s="1" t="s">
        <v>278</v>
      </c>
      <c r="J173" s="6" t="s">
        <v>278</v>
      </c>
      <c r="K173" s="6" t="s">
        <v>278</v>
      </c>
      <c r="L173" s="6" t="s">
        <v>278</v>
      </c>
      <c r="M173" s="1">
        <v>0</v>
      </c>
      <c r="N173" s="1">
        <v>0</v>
      </c>
    </row>
    <row r="174" spans="1:14" x14ac:dyDescent="0.25">
      <c r="A174" s="12" t="s">
        <v>171</v>
      </c>
      <c r="B174" s="10">
        <v>45355</v>
      </c>
      <c r="C174" s="6">
        <v>45657</v>
      </c>
      <c r="D174" s="13">
        <v>76000000</v>
      </c>
      <c r="E174" s="14">
        <v>0.42052980132450329</v>
      </c>
      <c r="F174" s="29">
        <v>22040000</v>
      </c>
      <c r="G174" s="30">
        <f>+Tabla1[[#This Row],[VALOR DEL CONTRATO]]-Tabla1[[#This Row],[Recursos totales desembolsados o pagados]]</f>
        <v>53960000</v>
      </c>
      <c r="H174" s="2" t="s">
        <v>278</v>
      </c>
      <c r="I174" s="1" t="s">
        <v>278</v>
      </c>
      <c r="J174" s="6" t="s">
        <v>278</v>
      </c>
      <c r="K174" s="6" t="s">
        <v>278</v>
      </c>
      <c r="L174" s="6" t="s">
        <v>278</v>
      </c>
      <c r="M174" s="1">
        <v>0</v>
      </c>
      <c r="N174" s="1">
        <v>0</v>
      </c>
    </row>
    <row r="175" spans="1:14" x14ac:dyDescent="0.25">
      <c r="A175" s="12" t="s">
        <v>172</v>
      </c>
      <c r="B175" s="10">
        <v>45352</v>
      </c>
      <c r="C175" s="6">
        <v>45657</v>
      </c>
      <c r="D175" s="13">
        <v>76000000</v>
      </c>
      <c r="E175" s="14">
        <v>0.42622950819672129</v>
      </c>
      <c r="F175" s="29">
        <v>22800000</v>
      </c>
      <c r="G175" s="30">
        <f>+Tabla1[[#This Row],[VALOR DEL CONTRATO]]-Tabla1[[#This Row],[Recursos totales desembolsados o pagados]]</f>
        <v>53200000</v>
      </c>
      <c r="H175" s="2" t="s">
        <v>278</v>
      </c>
      <c r="I175" s="1" t="s">
        <v>278</v>
      </c>
      <c r="J175" s="6" t="s">
        <v>278</v>
      </c>
      <c r="K175" s="6" t="s">
        <v>278</v>
      </c>
      <c r="L175" s="6" t="s">
        <v>278</v>
      </c>
      <c r="M175" s="1">
        <v>0</v>
      </c>
      <c r="N175" s="1">
        <v>0</v>
      </c>
    </row>
    <row r="176" spans="1:14" x14ac:dyDescent="0.25">
      <c r="A176" s="12" t="s">
        <v>173</v>
      </c>
      <c r="B176" s="10">
        <v>45352</v>
      </c>
      <c r="C176" s="6">
        <v>45657</v>
      </c>
      <c r="D176" s="13">
        <v>76000000</v>
      </c>
      <c r="E176" s="14">
        <v>0.42622950819672129</v>
      </c>
      <c r="F176" s="29">
        <v>22800000</v>
      </c>
      <c r="G176" s="30">
        <f>+Tabla1[[#This Row],[VALOR DEL CONTRATO]]-Tabla1[[#This Row],[Recursos totales desembolsados o pagados]]</f>
        <v>53200000</v>
      </c>
      <c r="H176" s="2" t="s">
        <v>278</v>
      </c>
      <c r="I176" s="1" t="s">
        <v>278</v>
      </c>
      <c r="J176" s="6" t="s">
        <v>278</v>
      </c>
      <c r="K176" s="6" t="s">
        <v>278</v>
      </c>
      <c r="L176" s="6" t="s">
        <v>278</v>
      </c>
      <c r="M176" s="1">
        <v>0</v>
      </c>
      <c r="N176" s="1">
        <v>0</v>
      </c>
    </row>
    <row r="177" spans="1:14" x14ac:dyDescent="0.25">
      <c r="A177" s="12" t="s">
        <v>174</v>
      </c>
      <c r="B177" s="10">
        <v>45352</v>
      </c>
      <c r="C177" s="6">
        <v>45657</v>
      </c>
      <c r="D177" s="13">
        <v>76000000</v>
      </c>
      <c r="E177" s="14">
        <v>0.42622950819672129</v>
      </c>
      <c r="F177" s="29">
        <v>22800000</v>
      </c>
      <c r="G177" s="30">
        <f>+Tabla1[[#This Row],[VALOR DEL CONTRATO]]-Tabla1[[#This Row],[Recursos totales desembolsados o pagados]]</f>
        <v>53200000</v>
      </c>
      <c r="H177" s="2" t="s">
        <v>278</v>
      </c>
      <c r="I177" s="1" t="s">
        <v>278</v>
      </c>
      <c r="J177" s="6" t="s">
        <v>278</v>
      </c>
      <c r="K177" s="6" t="s">
        <v>278</v>
      </c>
      <c r="L177" s="6" t="s">
        <v>278</v>
      </c>
      <c r="M177" s="1">
        <v>0</v>
      </c>
      <c r="N177" s="1">
        <v>0</v>
      </c>
    </row>
    <row r="178" spans="1:14" x14ac:dyDescent="0.25">
      <c r="A178" s="12" t="s">
        <v>175</v>
      </c>
      <c r="B178" s="10">
        <v>45355</v>
      </c>
      <c r="C178" s="6">
        <v>45657</v>
      </c>
      <c r="D178" s="13">
        <v>76000000</v>
      </c>
      <c r="E178" s="14">
        <v>0.42052980132450329</v>
      </c>
      <c r="F178" s="29">
        <v>22040000</v>
      </c>
      <c r="G178" s="30">
        <f>+Tabla1[[#This Row],[VALOR DEL CONTRATO]]-Tabla1[[#This Row],[Recursos totales desembolsados o pagados]]</f>
        <v>53960000</v>
      </c>
      <c r="H178" s="2" t="s">
        <v>278</v>
      </c>
      <c r="I178" s="1" t="s">
        <v>278</v>
      </c>
      <c r="J178" s="6" t="s">
        <v>278</v>
      </c>
      <c r="K178" s="6" t="s">
        <v>278</v>
      </c>
      <c r="L178" s="6" t="s">
        <v>278</v>
      </c>
      <c r="M178" s="1">
        <v>0</v>
      </c>
      <c r="N178" s="1">
        <v>0</v>
      </c>
    </row>
    <row r="179" spans="1:14" x14ac:dyDescent="0.25">
      <c r="A179" s="12" t="s">
        <v>176</v>
      </c>
      <c r="B179" s="10">
        <v>45353</v>
      </c>
      <c r="C179" s="6">
        <v>45657</v>
      </c>
      <c r="D179" s="13">
        <v>76000000</v>
      </c>
      <c r="E179" s="14">
        <v>0.42434210526315791</v>
      </c>
      <c r="F179" s="29">
        <v>22546667</v>
      </c>
      <c r="G179" s="30">
        <f>+Tabla1[[#This Row],[VALOR DEL CONTRATO]]-Tabla1[[#This Row],[Recursos totales desembolsados o pagados]]</f>
        <v>53453333</v>
      </c>
      <c r="H179" s="2" t="s">
        <v>278</v>
      </c>
      <c r="I179" s="1" t="s">
        <v>278</v>
      </c>
      <c r="J179" s="6" t="s">
        <v>278</v>
      </c>
      <c r="K179" s="6" t="s">
        <v>278</v>
      </c>
      <c r="L179" s="6" t="s">
        <v>278</v>
      </c>
      <c r="M179" s="1">
        <v>0</v>
      </c>
      <c r="N179" s="1">
        <v>0</v>
      </c>
    </row>
    <row r="180" spans="1:14" x14ac:dyDescent="0.25">
      <c r="A180" s="12" t="s">
        <v>177</v>
      </c>
      <c r="B180" s="10">
        <v>45353</v>
      </c>
      <c r="C180" s="6">
        <v>45657</v>
      </c>
      <c r="D180" s="13">
        <v>76000000</v>
      </c>
      <c r="E180" s="14">
        <v>0.42434210526315791</v>
      </c>
      <c r="F180" s="29">
        <v>22546667</v>
      </c>
      <c r="G180" s="30">
        <f>+Tabla1[[#This Row],[VALOR DEL CONTRATO]]-Tabla1[[#This Row],[Recursos totales desembolsados o pagados]]</f>
        <v>53453333</v>
      </c>
      <c r="H180" s="2" t="s">
        <v>278</v>
      </c>
      <c r="I180" s="1" t="s">
        <v>278</v>
      </c>
      <c r="J180" s="6" t="s">
        <v>278</v>
      </c>
      <c r="K180" s="6" t="s">
        <v>278</v>
      </c>
      <c r="L180" s="6" t="s">
        <v>278</v>
      </c>
      <c r="M180" s="1">
        <v>0</v>
      </c>
      <c r="N180" s="1">
        <v>0</v>
      </c>
    </row>
    <row r="181" spans="1:14" x14ac:dyDescent="0.25">
      <c r="A181" s="12" t="s">
        <v>178</v>
      </c>
      <c r="B181" s="10">
        <v>45353</v>
      </c>
      <c r="C181" s="6">
        <v>45657</v>
      </c>
      <c r="D181" s="13">
        <v>100000000</v>
      </c>
      <c r="E181" s="14">
        <v>0.42434210526315791</v>
      </c>
      <c r="F181" s="29">
        <v>29666667</v>
      </c>
      <c r="G181" s="30">
        <f>+Tabla1[[#This Row],[VALOR DEL CONTRATO]]-Tabla1[[#This Row],[Recursos totales desembolsados o pagados]]</f>
        <v>70333333</v>
      </c>
      <c r="H181" s="2" t="s">
        <v>278</v>
      </c>
      <c r="I181" s="1" t="s">
        <v>278</v>
      </c>
      <c r="J181" s="6" t="s">
        <v>278</v>
      </c>
      <c r="K181" s="6" t="s">
        <v>278</v>
      </c>
      <c r="L181" s="6" t="s">
        <v>278</v>
      </c>
      <c r="M181" s="1">
        <v>0</v>
      </c>
      <c r="N181" s="1">
        <v>0</v>
      </c>
    </row>
    <row r="182" spans="1:14" x14ac:dyDescent="0.25">
      <c r="A182" s="12" t="s">
        <v>179</v>
      </c>
      <c r="B182" s="10">
        <v>45356</v>
      </c>
      <c r="C182" s="10">
        <v>45657</v>
      </c>
      <c r="D182" s="13">
        <v>50000000</v>
      </c>
      <c r="E182" s="14">
        <v>0.41860465116279072</v>
      </c>
      <c r="F182" s="29">
        <v>14333333</v>
      </c>
      <c r="G182" s="30">
        <f>+Tabla1[[#This Row],[VALOR DEL CONTRATO]]-Tabla1[[#This Row],[Recursos totales desembolsados o pagados]]</f>
        <v>35666667</v>
      </c>
      <c r="H182" s="2" t="s">
        <v>278</v>
      </c>
      <c r="I182" s="1" t="s">
        <v>278</v>
      </c>
      <c r="J182" s="6" t="s">
        <v>278</v>
      </c>
      <c r="K182" s="6" t="s">
        <v>278</v>
      </c>
      <c r="L182" s="6" t="s">
        <v>278</v>
      </c>
      <c r="M182" s="1">
        <v>0</v>
      </c>
      <c r="N182" s="1">
        <v>0</v>
      </c>
    </row>
    <row r="183" spans="1:14" x14ac:dyDescent="0.25">
      <c r="A183" s="12" t="s">
        <v>180</v>
      </c>
      <c r="B183" s="10">
        <v>45356</v>
      </c>
      <c r="C183" s="10">
        <v>45657</v>
      </c>
      <c r="D183" s="13">
        <v>50000000</v>
      </c>
      <c r="E183" s="14">
        <v>0.41860465116279072</v>
      </c>
      <c r="F183" s="29">
        <v>14333333</v>
      </c>
      <c r="G183" s="30">
        <f>+Tabla1[[#This Row],[VALOR DEL CONTRATO]]-Tabla1[[#This Row],[Recursos totales desembolsados o pagados]]</f>
        <v>35666667</v>
      </c>
      <c r="H183" s="2" t="s">
        <v>278</v>
      </c>
      <c r="I183" s="1" t="s">
        <v>278</v>
      </c>
      <c r="J183" s="6" t="s">
        <v>278</v>
      </c>
      <c r="K183" s="6" t="s">
        <v>278</v>
      </c>
      <c r="L183" s="6" t="s">
        <v>278</v>
      </c>
      <c r="M183" s="1">
        <v>0</v>
      </c>
      <c r="N183" s="1">
        <v>0</v>
      </c>
    </row>
    <row r="184" spans="1:14" x14ac:dyDescent="0.25">
      <c r="A184" s="12" t="s">
        <v>181</v>
      </c>
      <c r="B184" s="10">
        <v>45356</v>
      </c>
      <c r="C184" s="10">
        <v>45657</v>
      </c>
      <c r="D184" s="13">
        <v>50000000</v>
      </c>
      <c r="E184" s="14">
        <v>0.41860465116279072</v>
      </c>
      <c r="F184" s="29">
        <v>14333333</v>
      </c>
      <c r="G184" s="30">
        <f>+Tabla1[[#This Row],[VALOR DEL CONTRATO]]-Tabla1[[#This Row],[Recursos totales desembolsados o pagados]]</f>
        <v>35666667</v>
      </c>
      <c r="H184" s="2" t="s">
        <v>278</v>
      </c>
      <c r="I184" s="1" t="s">
        <v>278</v>
      </c>
      <c r="J184" s="6" t="s">
        <v>278</v>
      </c>
      <c r="K184" s="6" t="s">
        <v>278</v>
      </c>
      <c r="L184" s="6" t="s">
        <v>278</v>
      </c>
      <c r="M184" s="1">
        <v>0</v>
      </c>
      <c r="N184" s="1">
        <v>0</v>
      </c>
    </row>
    <row r="185" spans="1:14" x14ac:dyDescent="0.25">
      <c r="A185" s="12" t="s">
        <v>182</v>
      </c>
      <c r="B185" s="10">
        <v>45356</v>
      </c>
      <c r="C185" s="10">
        <v>45657</v>
      </c>
      <c r="D185" s="13">
        <v>50000000</v>
      </c>
      <c r="E185" s="14">
        <v>0.41860465116279072</v>
      </c>
      <c r="F185" s="29">
        <v>14333333</v>
      </c>
      <c r="G185" s="30">
        <f>+Tabla1[[#This Row],[VALOR DEL CONTRATO]]-Tabla1[[#This Row],[Recursos totales desembolsados o pagados]]</f>
        <v>35666667</v>
      </c>
      <c r="H185" s="2" t="s">
        <v>278</v>
      </c>
      <c r="I185" s="1" t="s">
        <v>278</v>
      </c>
      <c r="J185" s="6" t="s">
        <v>278</v>
      </c>
      <c r="K185" s="6" t="s">
        <v>278</v>
      </c>
      <c r="L185" s="6" t="s">
        <v>278</v>
      </c>
      <c r="M185" s="1">
        <v>0</v>
      </c>
      <c r="N185" s="1">
        <v>0</v>
      </c>
    </row>
    <row r="186" spans="1:14" x14ac:dyDescent="0.25">
      <c r="A186" s="12" t="s">
        <v>183</v>
      </c>
      <c r="B186" s="10">
        <v>45359</v>
      </c>
      <c r="C186" s="10">
        <v>45657</v>
      </c>
      <c r="D186" s="13">
        <v>50000000</v>
      </c>
      <c r="E186" s="14">
        <v>0.41275167785234901</v>
      </c>
      <c r="F186" s="29">
        <v>13833333</v>
      </c>
      <c r="G186" s="30">
        <f>+Tabla1[[#This Row],[VALOR DEL CONTRATO]]-Tabla1[[#This Row],[Recursos totales desembolsados o pagados]]</f>
        <v>36166667</v>
      </c>
      <c r="H186" s="2" t="s">
        <v>278</v>
      </c>
      <c r="I186" s="1" t="s">
        <v>278</v>
      </c>
      <c r="J186" s="6" t="s">
        <v>278</v>
      </c>
      <c r="K186" s="6" t="s">
        <v>278</v>
      </c>
      <c r="L186" s="6" t="s">
        <v>278</v>
      </c>
      <c r="M186" s="1">
        <v>0</v>
      </c>
      <c r="N186" s="1">
        <v>0</v>
      </c>
    </row>
    <row r="187" spans="1:14" x14ac:dyDescent="0.25">
      <c r="A187" s="12" t="s">
        <v>184</v>
      </c>
      <c r="B187" s="10">
        <v>45356</v>
      </c>
      <c r="C187" s="10">
        <v>45657</v>
      </c>
      <c r="D187" s="13">
        <v>50000000</v>
      </c>
      <c r="E187" s="14">
        <v>0.41860465116279072</v>
      </c>
      <c r="F187" s="29">
        <v>14333333</v>
      </c>
      <c r="G187" s="30">
        <f>+Tabla1[[#This Row],[VALOR DEL CONTRATO]]-Tabla1[[#This Row],[Recursos totales desembolsados o pagados]]</f>
        <v>35666667</v>
      </c>
      <c r="H187" s="2" t="s">
        <v>278</v>
      </c>
      <c r="I187" s="1" t="s">
        <v>278</v>
      </c>
      <c r="J187" s="6" t="s">
        <v>278</v>
      </c>
      <c r="K187" s="6" t="s">
        <v>278</v>
      </c>
      <c r="L187" s="6" t="s">
        <v>278</v>
      </c>
      <c r="M187" s="1">
        <v>0</v>
      </c>
      <c r="N187" s="1">
        <v>0</v>
      </c>
    </row>
    <row r="188" spans="1:14" x14ac:dyDescent="0.25">
      <c r="A188" s="12" t="s">
        <v>185</v>
      </c>
      <c r="B188" s="10">
        <v>45360</v>
      </c>
      <c r="C188" s="10">
        <v>45657</v>
      </c>
      <c r="D188" s="13">
        <v>50000000</v>
      </c>
      <c r="E188" s="14">
        <v>0.41077441077441079</v>
      </c>
      <c r="F188" s="29">
        <v>13666667</v>
      </c>
      <c r="G188" s="30">
        <f>+Tabla1[[#This Row],[VALOR DEL CONTRATO]]-Tabla1[[#This Row],[Recursos totales desembolsados o pagados]]</f>
        <v>36333333</v>
      </c>
      <c r="H188" s="2" t="s">
        <v>278</v>
      </c>
      <c r="I188" s="1" t="s">
        <v>278</v>
      </c>
      <c r="J188" s="6" t="s">
        <v>278</v>
      </c>
      <c r="K188" s="6" t="s">
        <v>278</v>
      </c>
      <c r="L188" s="6" t="s">
        <v>278</v>
      </c>
      <c r="M188" s="1">
        <v>0</v>
      </c>
      <c r="N188" s="1">
        <v>0</v>
      </c>
    </row>
    <row r="189" spans="1:14" x14ac:dyDescent="0.25">
      <c r="A189" s="12" t="s">
        <v>186</v>
      </c>
      <c r="B189" s="10">
        <v>45355</v>
      </c>
      <c r="C189" s="6">
        <v>45657</v>
      </c>
      <c r="D189" s="13">
        <v>48000000</v>
      </c>
      <c r="E189" s="14">
        <v>0.42052980132450329</v>
      </c>
      <c r="F189" s="29">
        <v>13920000</v>
      </c>
      <c r="G189" s="30">
        <f>+Tabla1[[#This Row],[VALOR DEL CONTRATO]]-Tabla1[[#This Row],[Recursos totales desembolsados o pagados]]</f>
        <v>34080000</v>
      </c>
      <c r="H189" s="2" t="s">
        <v>278</v>
      </c>
      <c r="I189" s="1" t="s">
        <v>278</v>
      </c>
      <c r="J189" s="6" t="s">
        <v>278</v>
      </c>
      <c r="K189" s="6" t="s">
        <v>278</v>
      </c>
      <c r="L189" s="6" t="s">
        <v>278</v>
      </c>
      <c r="M189" s="1">
        <v>0</v>
      </c>
      <c r="N189" s="1">
        <v>0</v>
      </c>
    </row>
    <row r="190" spans="1:14" x14ac:dyDescent="0.25">
      <c r="A190" s="12" t="s">
        <v>187</v>
      </c>
      <c r="B190" s="10">
        <v>45353</v>
      </c>
      <c r="C190" s="6">
        <v>45657</v>
      </c>
      <c r="D190" s="13">
        <v>76000000</v>
      </c>
      <c r="E190" s="14">
        <v>0.42434210526315791</v>
      </c>
      <c r="F190" s="29">
        <v>22546667</v>
      </c>
      <c r="G190" s="30">
        <f>+Tabla1[[#This Row],[VALOR DEL CONTRATO]]-Tabla1[[#This Row],[Recursos totales desembolsados o pagados]]</f>
        <v>53453333</v>
      </c>
      <c r="H190" s="2" t="s">
        <v>278</v>
      </c>
      <c r="I190" s="1" t="s">
        <v>278</v>
      </c>
      <c r="J190" s="6" t="s">
        <v>278</v>
      </c>
      <c r="K190" s="6" t="s">
        <v>278</v>
      </c>
      <c r="L190" s="6" t="s">
        <v>278</v>
      </c>
      <c r="M190" s="1">
        <v>0</v>
      </c>
      <c r="N190" s="1">
        <v>0</v>
      </c>
    </row>
    <row r="191" spans="1:14" x14ac:dyDescent="0.25">
      <c r="A191" s="12" t="s">
        <v>188</v>
      </c>
      <c r="B191" s="10">
        <v>45358</v>
      </c>
      <c r="C191" s="6">
        <v>45657</v>
      </c>
      <c r="D191" s="13">
        <v>145000000</v>
      </c>
      <c r="E191" s="14">
        <v>0.41471571906354515</v>
      </c>
      <c r="F191" s="29">
        <v>40600000</v>
      </c>
      <c r="G191" s="30">
        <f>+Tabla1[[#This Row],[VALOR DEL CONTRATO]]-Tabla1[[#This Row],[Recursos totales desembolsados o pagados]]</f>
        <v>104400000</v>
      </c>
      <c r="H191" s="2" t="s">
        <v>278</v>
      </c>
      <c r="I191" s="1" t="s">
        <v>278</v>
      </c>
      <c r="J191" s="6" t="s">
        <v>278</v>
      </c>
      <c r="K191" s="6" t="s">
        <v>278</v>
      </c>
      <c r="L191" s="6" t="s">
        <v>278</v>
      </c>
      <c r="M191" s="1">
        <v>0</v>
      </c>
      <c r="N191" s="1">
        <v>0</v>
      </c>
    </row>
    <row r="192" spans="1:14" x14ac:dyDescent="0.25">
      <c r="A192" s="12" t="s">
        <v>189</v>
      </c>
      <c r="B192" s="10">
        <v>45355</v>
      </c>
      <c r="C192" s="6">
        <v>45657</v>
      </c>
      <c r="D192" s="13">
        <v>82500000</v>
      </c>
      <c r="E192" s="14">
        <v>0.42052980132450329</v>
      </c>
      <c r="F192" s="29">
        <v>23925000</v>
      </c>
      <c r="G192" s="30">
        <f>+Tabla1[[#This Row],[VALOR DEL CONTRATO]]-Tabla1[[#This Row],[Recursos totales desembolsados o pagados]]</f>
        <v>58575000</v>
      </c>
      <c r="H192" s="2" t="s">
        <v>278</v>
      </c>
      <c r="I192" s="1" t="s">
        <v>278</v>
      </c>
      <c r="J192" s="6" t="s">
        <v>278</v>
      </c>
      <c r="K192" s="6" t="s">
        <v>278</v>
      </c>
      <c r="L192" s="6" t="s">
        <v>278</v>
      </c>
      <c r="M192" s="1">
        <v>0</v>
      </c>
      <c r="N192" s="1">
        <v>0</v>
      </c>
    </row>
    <row r="193" spans="1:14" x14ac:dyDescent="0.25">
      <c r="A193" s="12" t="s">
        <v>190</v>
      </c>
      <c r="B193" s="10">
        <v>45355</v>
      </c>
      <c r="C193" s="6">
        <v>45657</v>
      </c>
      <c r="D193" s="13">
        <v>76000000</v>
      </c>
      <c r="E193" s="14">
        <v>0.42052980132450329</v>
      </c>
      <c r="F193" s="29">
        <v>22040000</v>
      </c>
      <c r="G193" s="30">
        <f>+Tabla1[[#This Row],[VALOR DEL CONTRATO]]-Tabla1[[#This Row],[Recursos totales desembolsados o pagados]]</f>
        <v>53960000</v>
      </c>
      <c r="H193" s="2" t="s">
        <v>278</v>
      </c>
      <c r="I193" s="1" t="s">
        <v>278</v>
      </c>
      <c r="J193" s="6" t="s">
        <v>278</v>
      </c>
      <c r="K193" s="6" t="s">
        <v>278</v>
      </c>
      <c r="L193" s="6" t="s">
        <v>278</v>
      </c>
      <c r="M193" s="1">
        <v>0</v>
      </c>
      <c r="N193" s="1">
        <v>0</v>
      </c>
    </row>
    <row r="194" spans="1:14" x14ac:dyDescent="0.25">
      <c r="A194" s="12" t="s">
        <v>191</v>
      </c>
      <c r="B194" s="10">
        <v>45360</v>
      </c>
      <c r="C194" s="6">
        <v>45657</v>
      </c>
      <c r="D194" s="13">
        <v>76000000</v>
      </c>
      <c r="E194" s="14">
        <v>0.41077441077441079</v>
      </c>
      <c r="F194" s="29">
        <v>20773333</v>
      </c>
      <c r="G194" s="30">
        <f>+Tabla1[[#This Row],[VALOR DEL CONTRATO]]-Tabla1[[#This Row],[Recursos totales desembolsados o pagados]]</f>
        <v>55226667</v>
      </c>
      <c r="H194" s="2" t="s">
        <v>278</v>
      </c>
      <c r="I194" s="1" t="s">
        <v>278</v>
      </c>
      <c r="J194" s="6" t="s">
        <v>278</v>
      </c>
      <c r="K194" s="6" t="s">
        <v>278</v>
      </c>
      <c r="L194" s="6" t="s">
        <v>278</v>
      </c>
      <c r="M194" s="1">
        <v>0</v>
      </c>
      <c r="N194" s="1">
        <v>0</v>
      </c>
    </row>
    <row r="195" spans="1:14" x14ac:dyDescent="0.25">
      <c r="A195" s="12" t="s">
        <v>192</v>
      </c>
      <c r="B195" s="10">
        <v>45355</v>
      </c>
      <c r="C195" s="6">
        <v>45657</v>
      </c>
      <c r="D195" s="13">
        <v>105000000</v>
      </c>
      <c r="E195" s="14">
        <v>0.42052980132450329</v>
      </c>
      <c r="F195" s="29">
        <v>30450000</v>
      </c>
      <c r="G195" s="30">
        <f>+Tabla1[[#This Row],[VALOR DEL CONTRATO]]-Tabla1[[#This Row],[Recursos totales desembolsados o pagados]]</f>
        <v>74550000</v>
      </c>
      <c r="H195" s="2" t="s">
        <v>278</v>
      </c>
      <c r="I195" s="1" t="s">
        <v>278</v>
      </c>
      <c r="J195" s="6" t="s">
        <v>278</v>
      </c>
      <c r="K195" s="6" t="s">
        <v>278</v>
      </c>
      <c r="L195" s="6" t="s">
        <v>278</v>
      </c>
      <c r="M195" s="1">
        <v>0</v>
      </c>
      <c r="N195" s="1">
        <v>0</v>
      </c>
    </row>
    <row r="196" spans="1:14" x14ac:dyDescent="0.25">
      <c r="A196" s="12" t="s">
        <v>193</v>
      </c>
      <c r="B196" s="10">
        <v>45355</v>
      </c>
      <c r="C196" s="10">
        <v>45657</v>
      </c>
      <c r="D196" s="13">
        <v>76000000</v>
      </c>
      <c r="E196" s="14">
        <v>0.42052980132450329</v>
      </c>
      <c r="F196" s="29">
        <v>22040000</v>
      </c>
      <c r="G196" s="30">
        <f>+Tabla1[[#This Row],[VALOR DEL CONTRATO]]-Tabla1[[#This Row],[Recursos totales desembolsados o pagados]]</f>
        <v>53960000</v>
      </c>
      <c r="H196" s="9" t="s">
        <v>278</v>
      </c>
      <c r="I196" s="12" t="s">
        <v>278</v>
      </c>
      <c r="J196" s="10" t="s">
        <v>278</v>
      </c>
      <c r="K196" s="10" t="s">
        <v>280</v>
      </c>
      <c r="L196" s="10" t="s">
        <v>278</v>
      </c>
      <c r="M196" s="12">
        <v>0</v>
      </c>
      <c r="N196" s="12">
        <v>1</v>
      </c>
    </row>
    <row r="197" spans="1:14" x14ac:dyDescent="0.25">
      <c r="A197" s="12" t="s">
        <v>194</v>
      </c>
      <c r="B197" s="6">
        <v>45355</v>
      </c>
      <c r="C197" s="6">
        <v>45657</v>
      </c>
      <c r="D197" s="13">
        <v>76000000</v>
      </c>
      <c r="E197" s="14">
        <v>0.42052980132450329</v>
      </c>
      <c r="F197" s="29">
        <v>22040000</v>
      </c>
      <c r="G197" s="30">
        <f>+Tabla1[[#This Row],[VALOR DEL CONTRATO]]-Tabla1[[#This Row],[Recursos totales desembolsados o pagados]]</f>
        <v>53960000</v>
      </c>
      <c r="H197" s="2" t="s">
        <v>278</v>
      </c>
      <c r="I197" s="1" t="s">
        <v>278</v>
      </c>
      <c r="J197" s="6" t="s">
        <v>278</v>
      </c>
      <c r="K197" s="6" t="s">
        <v>278</v>
      </c>
      <c r="L197" s="6" t="s">
        <v>278</v>
      </c>
      <c r="M197" s="1">
        <v>0</v>
      </c>
      <c r="N197" s="1">
        <v>0</v>
      </c>
    </row>
    <row r="198" spans="1:14" x14ac:dyDescent="0.25">
      <c r="A198" s="12" t="s">
        <v>195</v>
      </c>
      <c r="B198" s="10">
        <v>45355</v>
      </c>
      <c r="C198" s="6">
        <v>45657</v>
      </c>
      <c r="D198" s="13">
        <v>99000000</v>
      </c>
      <c r="E198" s="14">
        <v>0.42052980132450329</v>
      </c>
      <c r="F198" s="29">
        <v>28710000</v>
      </c>
      <c r="G198" s="30">
        <f>+Tabla1[[#This Row],[VALOR DEL CONTRATO]]-Tabla1[[#This Row],[Recursos totales desembolsados o pagados]]</f>
        <v>70290000</v>
      </c>
      <c r="H198" s="2" t="s">
        <v>278</v>
      </c>
      <c r="I198" s="1" t="s">
        <v>278</v>
      </c>
      <c r="J198" s="6" t="s">
        <v>278</v>
      </c>
      <c r="K198" s="6" t="s">
        <v>278</v>
      </c>
      <c r="L198" s="6" t="s">
        <v>278</v>
      </c>
      <c r="M198" s="1">
        <v>0</v>
      </c>
      <c r="N198" s="1">
        <v>0</v>
      </c>
    </row>
    <row r="199" spans="1:14" x14ac:dyDescent="0.25">
      <c r="A199" s="12" t="s">
        <v>196</v>
      </c>
      <c r="B199" s="10">
        <v>45354</v>
      </c>
      <c r="C199" s="6">
        <v>45657</v>
      </c>
      <c r="D199" s="13">
        <v>99000000</v>
      </c>
      <c r="E199" s="14">
        <v>0.42244224422442245</v>
      </c>
      <c r="F199" s="29">
        <v>29040000</v>
      </c>
      <c r="G199" s="30">
        <f>+Tabla1[[#This Row],[VALOR DEL CONTRATO]]-Tabla1[[#This Row],[Recursos totales desembolsados o pagados]]</f>
        <v>69960000</v>
      </c>
      <c r="H199" s="2" t="s">
        <v>278</v>
      </c>
      <c r="I199" s="1" t="s">
        <v>278</v>
      </c>
      <c r="J199" s="6" t="s">
        <v>278</v>
      </c>
      <c r="K199" s="6" t="s">
        <v>278</v>
      </c>
      <c r="L199" s="6" t="s">
        <v>278</v>
      </c>
      <c r="M199" s="1">
        <v>0</v>
      </c>
      <c r="N199" s="1">
        <v>0</v>
      </c>
    </row>
    <row r="200" spans="1:14" x14ac:dyDescent="0.25">
      <c r="A200" s="12" t="s">
        <v>197</v>
      </c>
      <c r="B200" s="10">
        <v>45355</v>
      </c>
      <c r="C200" s="6">
        <v>45657</v>
      </c>
      <c r="D200" s="13">
        <v>99000000</v>
      </c>
      <c r="E200" s="14">
        <v>0.42052980132450329</v>
      </c>
      <c r="F200" s="29">
        <v>28710000</v>
      </c>
      <c r="G200" s="30">
        <f>+Tabla1[[#This Row],[VALOR DEL CONTRATO]]-Tabla1[[#This Row],[Recursos totales desembolsados o pagados]]</f>
        <v>70290000</v>
      </c>
      <c r="H200" s="2" t="s">
        <v>278</v>
      </c>
      <c r="I200" s="1" t="s">
        <v>278</v>
      </c>
      <c r="J200" s="6" t="s">
        <v>278</v>
      </c>
      <c r="K200" s="6" t="s">
        <v>278</v>
      </c>
      <c r="L200" s="6" t="s">
        <v>278</v>
      </c>
      <c r="M200" s="1">
        <v>0</v>
      </c>
      <c r="N200" s="1">
        <v>0</v>
      </c>
    </row>
    <row r="201" spans="1:14" x14ac:dyDescent="0.25">
      <c r="A201" s="12" t="s">
        <v>198</v>
      </c>
      <c r="B201" s="10">
        <v>45353</v>
      </c>
      <c r="C201" s="6">
        <v>45657</v>
      </c>
      <c r="D201" s="13">
        <v>62000000</v>
      </c>
      <c r="E201" s="14">
        <v>0.42434210526315791</v>
      </c>
      <c r="F201" s="29">
        <v>18393333</v>
      </c>
      <c r="G201" s="30">
        <f>+Tabla1[[#This Row],[VALOR DEL CONTRATO]]-Tabla1[[#This Row],[Recursos totales desembolsados o pagados]]</f>
        <v>43606667</v>
      </c>
      <c r="H201" s="2" t="s">
        <v>278</v>
      </c>
      <c r="I201" s="1" t="s">
        <v>278</v>
      </c>
      <c r="J201" s="6" t="s">
        <v>278</v>
      </c>
      <c r="K201" s="6" t="s">
        <v>278</v>
      </c>
      <c r="L201" s="6" t="s">
        <v>278</v>
      </c>
      <c r="M201" s="1">
        <v>0</v>
      </c>
      <c r="N201" s="1">
        <v>0</v>
      </c>
    </row>
    <row r="202" spans="1:14" x14ac:dyDescent="0.25">
      <c r="A202" s="12" t="s">
        <v>199</v>
      </c>
      <c r="B202" s="10">
        <v>45352</v>
      </c>
      <c r="C202" s="6">
        <v>45657</v>
      </c>
      <c r="D202" s="13">
        <v>136525000</v>
      </c>
      <c r="E202" s="14">
        <v>0.42622950819672129</v>
      </c>
      <c r="F202" s="29">
        <v>40957500</v>
      </c>
      <c r="G202" s="30">
        <f>+Tabla1[[#This Row],[VALOR DEL CONTRATO]]-Tabla1[[#This Row],[Recursos totales desembolsados o pagados]]</f>
        <v>95567500</v>
      </c>
      <c r="H202" s="2" t="s">
        <v>278</v>
      </c>
      <c r="I202" s="1" t="s">
        <v>278</v>
      </c>
      <c r="J202" s="6" t="s">
        <v>278</v>
      </c>
      <c r="K202" s="6" t="s">
        <v>278</v>
      </c>
      <c r="L202" s="6" t="s">
        <v>278</v>
      </c>
      <c r="M202" s="1">
        <v>0</v>
      </c>
      <c r="N202" s="1">
        <v>0</v>
      </c>
    </row>
    <row r="203" spans="1:14" x14ac:dyDescent="0.25">
      <c r="A203" s="12" t="s">
        <v>200</v>
      </c>
      <c r="B203" s="10">
        <v>45354</v>
      </c>
      <c r="C203" s="6">
        <v>45657</v>
      </c>
      <c r="D203" s="13">
        <v>48000000</v>
      </c>
      <c r="E203" s="14">
        <v>0.42244224422442245</v>
      </c>
      <c r="F203" s="29">
        <v>14080000</v>
      </c>
      <c r="G203" s="30">
        <f>+Tabla1[[#This Row],[VALOR DEL CONTRATO]]-Tabla1[[#This Row],[Recursos totales desembolsados o pagados]]</f>
        <v>33920000</v>
      </c>
      <c r="H203" s="2" t="s">
        <v>278</v>
      </c>
      <c r="I203" s="1" t="s">
        <v>278</v>
      </c>
      <c r="J203" s="6" t="s">
        <v>278</v>
      </c>
      <c r="K203" s="6" t="s">
        <v>278</v>
      </c>
      <c r="L203" s="6" t="s">
        <v>278</v>
      </c>
      <c r="M203" s="1">
        <v>0</v>
      </c>
      <c r="N203" s="1">
        <v>0</v>
      </c>
    </row>
    <row r="204" spans="1:14" x14ac:dyDescent="0.25">
      <c r="A204" s="12" t="s">
        <v>201</v>
      </c>
      <c r="B204" s="10">
        <v>45355</v>
      </c>
      <c r="C204" s="6">
        <v>45657</v>
      </c>
      <c r="D204" s="13">
        <v>48000000</v>
      </c>
      <c r="E204" s="14">
        <v>0.42052980132450329</v>
      </c>
      <c r="F204" s="29">
        <v>13920000</v>
      </c>
      <c r="G204" s="30">
        <f>+Tabla1[[#This Row],[VALOR DEL CONTRATO]]-Tabla1[[#This Row],[Recursos totales desembolsados o pagados]]</f>
        <v>34080000</v>
      </c>
      <c r="H204" s="2" t="s">
        <v>278</v>
      </c>
      <c r="I204" s="1" t="s">
        <v>278</v>
      </c>
      <c r="J204" s="6" t="s">
        <v>278</v>
      </c>
      <c r="K204" s="6" t="s">
        <v>278</v>
      </c>
      <c r="L204" s="6" t="s">
        <v>278</v>
      </c>
      <c r="M204" s="1">
        <v>0</v>
      </c>
      <c r="N204" s="1">
        <v>0</v>
      </c>
    </row>
    <row r="205" spans="1:14" x14ac:dyDescent="0.25">
      <c r="A205" s="12" t="s">
        <v>202</v>
      </c>
      <c r="B205" s="10">
        <v>45355</v>
      </c>
      <c r="C205" s="6">
        <v>45657</v>
      </c>
      <c r="D205" s="13">
        <v>76000000</v>
      </c>
      <c r="E205" s="14">
        <v>0.42052980132450329</v>
      </c>
      <c r="F205" s="29">
        <v>22293333</v>
      </c>
      <c r="G205" s="30">
        <f>+Tabla1[[#This Row],[VALOR DEL CONTRATO]]-Tabla1[[#This Row],[Recursos totales desembolsados o pagados]]</f>
        <v>53706667</v>
      </c>
      <c r="H205" s="9" t="s">
        <v>278</v>
      </c>
      <c r="I205" s="1" t="s">
        <v>278</v>
      </c>
      <c r="J205" s="6" t="s">
        <v>278</v>
      </c>
      <c r="K205" s="6" t="s">
        <v>280</v>
      </c>
      <c r="L205" s="6" t="s">
        <v>278</v>
      </c>
      <c r="M205" s="1">
        <v>0</v>
      </c>
      <c r="N205" s="1">
        <v>1</v>
      </c>
    </row>
    <row r="206" spans="1:14" x14ac:dyDescent="0.25">
      <c r="A206" s="12" t="s">
        <v>203</v>
      </c>
      <c r="B206" s="10">
        <v>45363</v>
      </c>
      <c r="C206" s="6">
        <v>45657</v>
      </c>
      <c r="D206" s="13">
        <v>75370000</v>
      </c>
      <c r="E206" s="14">
        <v>0.40476190476190477</v>
      </c>
      <c r="F206" s="29">
        <v>19847433</v>
      </c>
      <c r="G206" s="30">
        <f>+Tabla1[[#This Row],[VALOR DEL CONTRATO]]-Tabla1[[#This Row],[Recursos totales desembolsados o pagados]]</f>
        <v>55522567</v>
      </c>
      <c r="H206" s="2" t="s">
        <v>278</v>
      </c>
      <c r="I206" s="1" t="s">
        <v>278</v>
      </c>
      <c r="J206" s="6" t="s">
        <v>278</v>
      </c>
      <c r="K206" s="6" t="s">
        <v>278</v>
      </c>
      <c r="L206" s="6" t="s">
        <v>278</v>
      </c>
      <c r="M206" s="1">
        <v>0</v>
      </c>
      <c r="N206" s="1">
        <v>0</v>
      </c>
    </row>
    <row r="207" spans="1:14" x14ac:dyDescent="0.25">
      <c r="A207" s="12" t="s">
        <v>204</v>
      </c>
      <c r="B207" s="10">
        <v>45354</v>
      </c>
      <c r="C207" s="10">
        <v>45657</v>
      </c>
      <c r="D207" s="13">
        <v>82500000</v>
      </c>
      <c r="E207" s="14">
        <v>0.42244224422442245</v>
      </c>
      <c r="F207" s="29">
        <v>24200000</v>
      </c>
      <c r="G207" s="30">
        <f>+Tabla1[[#This Row],[VALOR DEL CONTRATO]]-Tabla1[[#This Row],[Recursos totales desembolsados o pagados]]</f>
        <v>58300000</v>
      </c>
      <c r="H207" s="2" t="s">
        <v>278</v>
      </c>
      <c r="I207" s="1" t="s">
        <v>278</v>
      </c>
      <c r="J207" s="6" t="s">
        <v>278</v>
      </c>
      <c r="K207" s="6" t="s">
        <v>278</v>
      </c>
      <c r="L207" s="6" t="s">
        <v>278</v>
      </c>
      <c r="M207" s="1">
        <v>0</v>
      </c>
      <c r="N207" s="1">
        <v>0</v>
      </c>
    </row>
    <row r="208" spans="1:14" x14ac:dyDescent="0.25">
      <c r="A208" s="12" t="s">
        <v>205</v>
      </c>
      <c r="B208" s="10">
        <v>45352</v>
      </c>
      <c r="C208" s="10">
        <v>45657</v>
      </c>
      <c r="D208" s="13">
        <v>145000000</v>
      </c>
      <c r="E208" s="14">
        <v>0.42622950819672129</v>
      </c>
      <c r="F208" s="29">
        <v>43500000</v>
      </c>
      <c r="G208" s="30">
        <f>+Tabla1[[#This Row],[VALOR DEL CONTRATO]]-Tabla1[[#This Row],[Recursos totales desembolsados o pagados]]</f>
        <v>101500000</v>
      </c>
      <c r="H208" s="9" t="s">
        <v>278</v>
      </c>
      <c r="I208" s="1" t="s">
        <v>278</v>
      </c>
      <c r="J208" s="6" t="s">
        <v>278</v>
      </c>
      <c r="K208" s="6" t="s">
        <v>280</v>
      </c>
      <c r="L208" s="6" t="s">
        <v>278</v>
      </c>
      <c r="M208" s="1">
        <v>0</v>
      </c>
      <c r="N208" s="1">
        <v>1</v>
      </c>
    </row>
    <row r="209" spans="1:14" x14ac:dyDescent="0.25">
      <c r="A209" s="12" t="s">
        <v>206</v>
      </c>
      <c r="B209" s="10">
        <v>45354</v>
      </c>
      <c r="C209" s="10">
        <v>45657</v>
      </c>
      <c r="D209" s="13">
        <v>48000000</v>
      </c>
      <c r="E209" s="14">
        <v>0.42244224422442245</v>
      </c>
      <c r="F209" s="29">
        <v>14080000</v>
      </c>
      <c r="G209" s="30">
        <f>+Tabla1[[#This Row],[VALOR DEL CONTRATO]]-Tabla1[[#This Row],[Recursos totales desembolsados o pagados]]</f>
        <v>33920000</v>
      </c>
      <c r="H209" s="2" t="s">
        <v>278</v>
      </c>
      <c r="I209" s="1" t="s">
        <v>278</v>
      </c>
      <c r="J209" s="6" t="s">
        <v>278</v>
      </c>
      <c r="K209" s="6" t="s">
        <v>278</v>
      </c>
      <c r="L209" s="6" t="s">
        <v>278</v>
      </c>
      <c r="M209" s="1">
        <v>0</v>
      </c>
      <c r="N209" s="1">
        <v>0</v>
      </c>
    </row>
    <row r="210" spans="1:14" x14ac:dyDescent="0.25">
      <c r="A210" s="12" t="s">
        <v>207</v>
      </c>
      <c r="B210" s="10">
        <v>45355</v>
      </c>
      <c r="C210" s="10">
        <v>45657</v>
      </c>
      <c r="D210" s="13">
        <v>82500000</v>
      </c>
      <c r="E210" s="14">
        <v>0.42052980132450329</v>
      </c>
      <c r="F210" s="29">
        <v>23925000</v>
      </c>
      <c r="G210" s="30">
        <f>+Tabla1[[#This Row],[VALOR DEL CONTRATO]]-Tabla1[[#This Row],[Recursos totales desembolsados o pagados]]</f>
        <v>58575000</v>
      </c>
      <c r="H210" s="2" t="s">
        <v>278</v>
      </c>
      <c r="I210" s="1" t="s">
        <v>278</v>
      </c>
      <c r="J210" s="6" t="s">
        <v>278</v>
      </c>
      <c r="K210" s="6" t="s">
        <v>278</v>
      </c>
      <c r="L210" s="6" t="s">
        <v>278</v>
      </c>
      <c r="M210" s="1">
        <v>0</v>
      </c>
      <c r="N210" s="1">
        <v>0</v>
      </c>
    </row>
    <row r="211" spans="1:14" x14ac:dyDescent="0.25">
      <c r="A211" s="12" t="s">
        <v>208</v>
      </c>
      <c r="B211" s="10">
        <v>45355</v>
      </c>
      <c r="C211" s="10">
        <v>45657</v>
      </c>
      <c r="D211" s="13">
        <v>90000000</v>
      </c>
      <c r="E211" s="14">
        <v>0.42052980132450329</v>
      </c>
      <c r="F211" s="29">
        <v>26100000</v>
      </c>
      <c r="G211" s="30">
        <f>+Tabla1[[#This Row],[VALOR DEL CONTRATO]]-Tabla1[[#This Row],[Recursos totales desembolsados o pagados]]</f>
        <v>63900000</v>
      </c>
      <c r="H211" s="2" t="s">
        <v>278</v>
      </c>
      <c r="I211" s="1" t="s">
        <v>278</v>
      </c>
      <c r="J211" s="6" t="s">
        <v>278</v>
      </c>
      <c r="K211" s="6" t="s">
        <v>278</v>
      </c>
      <c r="L211" s="6" t="s">
        <v>278</v>
      </c>
      <c r="M211" s="1">
        <v>0</v>
      </c>
      <c r="N211" s="1">
        <v>0</v>
      </c>
    </row>
    <row r="212" spans="1:14" x14ac:dyDescent="0.25">
      <c r="A212" s="12" t="s">
        <v>209</v>
      </c>
      <c r="B212" s="10">
        <v>45354</v>
      </c>
      <c r="C212" s="10">
        <v>45657</v>
      </c>
      <c r="D212" s="13">
        <v>48000000</v>
      </c>
      <c r="E212" s="14">
        <v>0.42244224422442245</v>
      </c>
      <c r="F212" s="29">
        <v>12800000</v>
      </c>
      <c r="G212" s="30">
        <f>+Tabla1[[#This Row],[VALOR DEL CONTRATO]]-Tabla1[[#This Row],[Recursos totales desembolsados o pagados]]</f>
        <v>35200000</v>
      </c>
      <c r="H212" s="2" t="s">
        <v>278</v>
      </c>
      <c r="I212" s="1" t="s">
        <v>278</v>
      </c>
      <c r="J212" s="6" t="s">
        <v>278</v>
      </c>
      <c r="K212" s="6" t="s">
        <v>278</v>
      </c>
      <c r="L212" s="6" t="s">
        <v>278</v>
      </c>
      <c r="M212" s="1">
        <v>0</v>
      </c>
      <c r="N212" s="1">
        <v>0</v>
      </c>
    </row>
    <row r="213" spans="1:14" x14ac:dyDescent="0.25">
      <c r="A213" s="12" t="s">
        <v>210</v>
      </c>
      <c r="B213" s="10">
        <v>45362</v>
      </c>
      <c r="C213" s="10">
        <v>45657</v>
      </c>
      <c r="D213" s="13">
        <v>48000000</v>
      </c>
      <c r="E213" s="14">
        <v>0.40677966101694918</v>
      </c>
      <c r="F213" s="29">
        <v>12800000</v>
      </c>
      <c r="G213" s="30">
        <f>+Tabla1[[#This Row],[VALOR DEL CONTRATO]]-Tabla1[[#This Row],[Recursos totales desembolsados o pagados]]</f>
        <v>35200000</v>
      </c>
      <c r="H213" s="2" t="s">
        <v>278</v>
      </c>
      <c r="I213" s="1" t="s">
        <v>278</v>
      </c>
      <c r="J213" s="6" t="s">
        <v>278</v>
      </c>
      <c r="K213" s="6" t="s">
        <v>278</v>
      </c>
      <c r="L213" s="6" t="s">
        <v>278</v>
      </c>
      <c r="M213" s="1">
        <v>0</v>
      </c>
      <c r="N213" s="1">
        <v>0</v>
      </c>
    </row>
    <row r="214" spans="1:14" x14ac:dyDescent="0.25">
      <c r="A214" s="12" t="s">
        <v>211</v>
      </c>
      <c r="B214" s="10">
        <v>45355</v>
      </c>
      <c r="C214" s="10">
        <v>45657</v>
      </c>
      <c r="D214" s="13">
        <v>72000000</v>
      </c>
      <c r="E214" s="14">
        <v>0.42052980132450329</v>
      </c>
      <c r="F214" s="29">
        <v>20880000</v>
      </c>
      <c r="G214" s="30">
        <f>+Tabla1[[#This Row],[VALOR DEL CONTRATO]]-Tabla1[[#This Row],[Recursos totales desembolsados o pagados]]</f>
        <v>51120000</v>
      </c>
      <c r="H214" s="2" t="s">
        <v>278</v>
      </c>
      <c r="I214" s="1" t="s">
        <v>278</v>
      </c>
      <c r="J214" s="6" t="s">
        <v>278</v>
      </c>
      <c r="K214" s="6" t="s">
        <v>278</v>
      </c>
      <c r="L214" s="6" t="s">
        <v>278</v>
      </c>
      <c r="M214" s="1">
        <v>0</v>
      </c>
      <c r="N214" s="1">
        <v>0</v>
      </c>
    </row>
    <row r="215" spans="1:14" x14ac:dyDescent="0.25">
      <c r="A215" s="12" t="s">
        <v>212</v>
      </c>
      <c r="B215" s="10">
        <v>45363</v>
      </c>
      <c r="C215" s="10">
        <v>45657</v>
      </c>
      <c r="D215" s="13">
        <v>72000000</v>
      </c>
      <c r="E215" s="14">
        <v>0.40476190476190477</v>
      </c>
      <c r="F215" s="29">
        <v>18960000</v>
      </c>
      <c r="G215" s="30">
        <f>+Tabla1[[#This Row],[VALOR DEL CONTRATO]]-Tabla1[[#This Row],[Recursos totales desembolsados o pagados]]</f>
        <v>53040000</v>
      </c>
      <c r="H215" s="2" t="s">
        <v>278</v>
      </c>
      <c r="I215" s="1" t="s">
        <v>278</v>
      </c>
      <c r="J215" s="6" t="s">
        <v>278</v>
      </c>
      <c r="K215" s="6" t="s">
        <v>278</v>
      </c>
      <c r="L215" s="6" t="s">
        <v>278</v>
      </c>
      <c r="M215" s="1">
        <v>0</v>
      </c>
      <c r="N215" s="1">
        <v>0</v>
      </c>
    </row>
    <row r="216" spans="1:14" x14ac:dyDescent="0.25">
      <c r="A216" s="12" t="s">
        <v>213</v>
      </c>
      <c r="B216" s="10">
        <v>45362</v>
      </c>
      <c r="C216" s="10">
        <v>45657</v>
      </c>
      <c r="D216" s="13">
        <v>98298000</v>
      </c>
      <c r="E216" s="14">
        <v>0.40677966101694918</v>
      </c>
      <c r="F216" s="29">
        <v>26212800</v>
      </c>
      <c r="G216" s="30">
        <f>+Tabla1[[#This Row],[VALOR DEL CONTRATO]]-Tabla1[[#This Row],[Recursos totales desembolsados o pagados]]</f>
        <v>72085200</v>
      </c>
      <c r="H216" s="2" t="s">
        <v>278</v>
      </c>
      <c r="I216" s="1" t="s">
        <v>278</v>
      </c>
      <c r="J216" s="6" t="s">
        <v>278</v>
      </c>
      <c r="K216" s="6" t="s">
        <v>278</v>
      </c>
      <c r="L216" s="6" t="s">
        <v>278</v>
      </c>
      <c r="M216" s="1">
        <v>0</v>
      </c>
      <c r="N216" s="1">
        <v>0</v>
      </c>
    </row>
    <row r="217" spans="1:14" x14ac:dyDescent="0.25">
      <c r="A217" s="12" t="s">
        <v>214</v>
      </c>
      <c r="B217" s="10">
        <v>45362</v>
      </c>
      <c r="C217" s="10">
        <v>45657</v>
      </c>
      <c r="D217" s="13">
        <v>136525000</v>
      </c>
      <c r="E217" s="14">
        <v>0.40677966101694918</v>
      </c>
      <c r="F217" s="29">
        <v>36406667</v>
      </c>
      <c r="G217" s="30">
        <f>+Tabla1[[#This Row],[VALOR DEL CONTRATO]]-Tabla1[[#This Row],[Recursos totales desembolsados o pagados]]</f>
        <v>100118333</v>
      </c>
      <c r="H217" s="2" t="s">
        <v>278</v>
      </c>
      <c r="I217" s="1" t="s">
        <v>278</v>
      </c>
      <c r="J217" s="6" t="s">
        <v>278</v>
      </c>
      <c r="K217" s="6" t="s">
        <v>278</v>
      </c>
      <c r="L217" s="6" t="s">
        <v>278</v>
      </c>
      <c r="M217" s="1">
        <v>0</v>
      </c>
      <c r="N217" s="1">
        <v>0</v>
      </c>
    </row>
    <row r="218" spans="1:14" x14ac:dyDescent="0.25">
      <c r="A218" s="12" t="s">
        <v>215</v>
      </c>
      <c r="B218" s="10">
        <v>45370</v>
      </c>
      <c r="C218" s="10">
        <v>45657</v>
      </c>
      <c r="D218" s="13">
        <v>98298000</v>
      </c>
      <c r="E218" s="14">
        <v>0.3902439024390244</v>
      </c>
      <c r="F218" s="29">
        <v>23591520</v>
      </c>
      <c r="G218" s="30">
        <f>+Tabla1[[#This Row],[VALOR DEL CONTRATO]]-Tabla1[[#This Row],[Recursos totales desembolsados o pagados]]</f>
        <v>74706480</v>
      </c>
      <c r="H218" s="2" t="s">
        <v>278</v>
      </c>
      <c r="I218" s="1" t="s">
        <v>278</v>
      </c>
      <c r="J218" s="6" t="s">
        <v>278</v>
      </c>
      <c r="K218" s="6" t="s">
        <v>278</v>
      </c>
      <c r="L218" s="6" t="s">
        <v>278</v>
      </c>
      <c r="M218" s="1">
        <v>0</v>
      </c>
      <c r="N218" s="1">
        <v>0</v>
      </c>
    </row>
    <row r="219" spans="1:14" x14ac:dyDescent="0.25">
      <c r="A219" s="12" t="s">
        <v>216</v>
      </c>
      <c r="B219" s="10">
        <v>45358</v>
      </c>
      <c r="C219" s="10">
        <v>45657</v>
      </c>
      <c r="D219" s="13">
        <v>93492320</v>
      </c>
      <c r="E219" s="14">
        <v>0.41471571906354515</v>
      </c>
      <c r="F219" s="29">
        <v>26177849</v>
      </c>
      <c r="G219" s="30">
        <f>+Tabla1[[#This Row],[VALOR DEL CONTRATO]]-Tabla1[[#This Row],[Recursos totales desembolsados o pagados]]</f>
        <v>67314471</v>
      </c>
      <c r="H219" s="2" t="s">
        <v>278</v>
      </c>
      <c r="I219" s="1" t="s">
        <v>278</v>
      </c>
      <c r="J219" s="6" t="s">
        <v>278</v>
      </c>
      <c r="K219" s="6" t="s">
        <v>278</v>
      </c>
      <c r="L219" s="6" t="s">
        <v>278</v>
      </c>
      <c r="M219" s="1">
        <v>0</v>
      </c>
      <c r="N219" s="1">
        <v>0</v>
      </c>
    </row>
    <row r="220" spans="1:14" x14ac:dyDescent="0.25">
      <c r="A220" s="12" t="s">
        <v>217</v>
      </c>
      <c r="B220" s="10">
        <v>45369</v>
      </c>
      <c r="C220" s="10">
        <v>45657</v>
      </c>
      <c r="D220" s="13">
        <v>93492320</v>
      </c>
      <c r="E220" s="14">
        <v>0.3923611111111111</v>
      </c>
      <c r="F220" s="29">
        <v>22749797</v>
      </c>
      <c r="G220" s="30">
        <f>+Tabla1[[#This Row],[VALOR DEL CONTRATO]]-Tabla1[[#This Row],[Recursos totales desembolsados o pagados]]</f>
        <v>70742523</v>
      </c>
      <c r="H220" s="2" t="s">
        <v>278</v>
      </c>
      <c r="I220" s="1" t="s">
        <v>278</v>
      </c>
      <c r="J220" s="6" t="s">
        <v>278</v>
      </c>
      <c r="K220" s="6" t="s">
        <v>278</v>
      </c>
      <c r="L220" s="6" t="s">
        <v>278</v>
      </c>
      <c r="M220" s="1">
        <v>0</v>
      </c>
      <c r="N220" s="1">
        <v>0</v>
      </c>
    </row>
    <row r="221" spans="1:14" x14ac:dyDescent="0.25">
      <c r="A221" s="12" t="s">
        <v>218</v>
      </c>
      <c r="B221" s="10">
        <v>45362</v>
      </c>
      <c r="C221" s="10">
        <v>45657</v>
      </c>
      <c r="D221" s="13">
        <v>102841552</v>
      </c>
      <c r="E221" s="14">
        <v>0.40677966101694918</v>
      </c>
      <c r="F221" s="29">
        <v>27081608</v>
      </c>
      <c r="G221" s="30">
        <f>+Tabla1[[#This Row],[VALOR DEL CONTRATO]]-Tabla1[[#This Row],[Recursos totales desembolsados o pagados]]</f>
        <v>75759944</v>
      </c>
      <c r="H221" s="9" t="s">
        <v>278</v>
      </c>
      <c r="I221" s="1" t="s">
        <v>280</v>
      </c>
      <c r="J221" s="6" t="s">
        <v>278</v>
      </c>
      <c r="K221" s="6" t="s">
        <v>278</v>
      </c>
      <c r="L221" s="6" t="s">
        <v>278</v>
      </c>
      <c r="M221" s="1">
        <v>0</v>
      </c>
      <c r="N221" s="1">
        <v>1</v>
      </c>
    </row>
    <row r="222" spans="1:14" x14ac:dyDescent="0.25">
      <c r="A222" s="12" t="s">
        <v>219</v>
      </c>
      <c r="B222" s="10">
        <v>45358</v>
      </c>
      <c r="C222" s="10">
        <v>45657</v>
      </c>
      <c r="D222" s="13">
        <v>81805780</v>
      </c>
      <c r="E222" s="14">
        <v>0.41471571906354515</v>
      </c>
      <c r="F222" s="29">
        <v>22905618</v>
      </c>
      <c r="G222" s="30">
        <f>+Tabla1[[#This Row],[VALOR DEL CONTRATO]]-Tabla1[[#This Row],[Recursos totales desembolsados o pagados]]</f>
        <v>58900162</v>
      </c>
      <c r="H222" s="2" t="s">
        <v>278</v>
      </c>
      <c r="I222" s="1" t="s">
        <v>278</v>
      </c>
      <c r="J222" s="6" t="s">
        <v>278</v>
      </c>
      <c r="K222" s="6" t="s">
        <v>278</v>
      </c>
      <c r="L222" s="6" t="s">
        <v>278</v>
      </c>
      <c r="M222" s="1">
        <v>0</v>
      </c>
      <c r="N222" s="1">
        <v>0</v>
      </c>
    </row>
    <row r="223" spans="1:14" x14ac:dyDescent="0.25">
      <c r="A223" s="12" t="s">
        <v>220</v>
      </c>
      <c r="B223" s="10">
        <v>45356</v>
      </c>
      <c r="C223" s="10">
        <v>45657</v>
      </c>
      <c r="D223" s="13">
        <v>81805780</v>
      </c>
      <c r="E223" s="14">
        <v>0.41860465116279072</v>
      </c>
      <c r="F223" s="29">
        <v>23450990</v>
      </c>
      <c r="G223" s="30">
        <f>+Tabla1[[#This Row],[VALOR DEL CONTRATO]]-Tabla1[[#This Row],[Recursos totales desembolsados o pagados]]</f>
        <v>58354790</v>
      </c>
      <c r="H223" s="2" t="s">
        <v>278</v>
      </c>
      <c r="I223" s="1" t="s">
        <v>278</v>
      </c>
      <c r="J223" s="6" t="s">
        <v>278</v>
      </c>
      <c r="K223" s="6" t="s">
        <v>278</v>
      </c>
      <c r="L223" s="6" t="s">
        <v>278</v>
      </c>
      <c r="M223" s="1">
        <v>0</v>
      </c>
      <c r="N223" s="1">
        <v>0</v>
      </c>
    </row>
    <row r="224" spans="1:14" x14ac:dyDescent="0.25">
      <c r="A224" s="12" t="s">
        <v>221</v>
      </c>
      <c r="B224" s="10">
        <v>45359</v>
      </c>
      <c r="C224" s="10">
        <v>45657</v>
      </c>
      <c r="D224" s="13">
        <v>81805780</v>
      </c>
      <c r="E224" s="14">
        <v>0.41275167785234901</v>
      </c>
      <c r="F224" s="29">
        <v>22632932</v>
      </c>
      <c r="G224" s="30">
        <f>+Tabla1[[#This Row],[VALOR DEL CONTRATO]]-Tabla1[[#This Row],[Recursos totales desembolsados o pagados]]</f>
        <v>59172848</v>
      </c>
      <c r="H224" s="2" t="s">
        <v>278</v>
      </c>
      <c r="I224" s="1" t="s">
        <v>278</v>
      </c>
      <c r="J224" s="6" t="s">
        <v>278</v>
      </c>
      <c r="K224" s="6" t="s">
        <v>278</v>
      </c>
      <c r="L224" s="6" t="s">
        <v>278</v>
      </c>
      <c r="M224" s="1">
        <v>0</v>
      </c>
      <c r="N224" s="1">
        <v>0</v>
      </c>
    </row>
    <row r="225" spans="1:14" x14ac:dyDescent="0.25">
      <c r="A225" s="12" t="s">
        <v>222</v>
      </c>
      <c r="B225" s="10">
        <v>45358</v>
      </c>
      <c r="C225" s="10">
        <v>45657</v>
      </c>
      <c r="D225" s="13">
        <v>76000000</v>
      </c>
      <c r="E225" s="14">
        <v>0.41471571906354515</v>
      </c>
      <c r="F225" s="29">
        <v>21280000</v>
      </c>
      <c r="G225" s="30">
        <f>+Tabla1[[#This Row],[VALOR DEL CONTRATO]]-Tabla1[[#This Row],[Recursos totales desembolsados o pagados]]</f>
        <v>54720000</v>
      </c>
      <c r="H225" s="2" t="s">
        <v>278</v>
      </c>
      <c r="I225" s="1" t="s">
        <v>278</v>
      </c>
      <c r="J225" s="6" t="s">
        <v>278</v>
      </c>
      <c r="K225" s="6" t="s">
        <v>278</v>
      </c>
      <c r="L225" s="6" t="s">
        <v>278</v>
      </c>
      <c r="M225" s="1">
        <v>0</v>
      </c>
      <c r="N225" s="1">
        <v>0</v>
      </c>
    </row>
    <row r="226" spans="1:14" x14ac:dyDescent="0.25">
      <c r="A226" s="12" t="s">
        <v>223</v>
      </c>
      <c r="B226" s="10">
        <v>45360</v>
      </c>
      <c r="C226" s="10">
        <v>45657</v>
      </c>
      <c r="D226" s="13">
        <v>62000000</v>
      </c>
      <c r="E226" s="14">
        <v>0.41077441077441079</v>
      </c>
      <c r="F226" s="29">
        <v>16946667</v>
      </c>
      <c r="G226" s="30">
        <f>+Tabla1[[#This Row],[VALOR DEL CONTRATO]]-Tabla1[[#This Row],[Recursos totales desembolsados o pagados]]</f>
        <v>45053333</v>
      </c>
      <c r="H226" s="2" t="s">
        <v>278</v>
      </c>
      <c r="I226" s="1" t="s">
        <v>278</v>
      </c>
      <c r="J226" s="6" t="s">
        <v>278</v>
      </c>
      <c r="K226" s="6" t="s">
        <v>278</v>
      </c>
      <c r="L226" s="6" t="s">
        <v>278</v>
      </c>
      <c r="M226" s="1">
        <v>0</v>
      </c>
      <c r="N226" s="1">
        <v>0</v>
      </c>
    </row>
    <row r="227" spans="1:14" x14ac:dyDescent="0.25">
      <c r="A227" s="12" t="s">
        <v>224</v>
      </c>
      <c r="B227" s="10">
        <v>45356</v>
      </c>
      <c r="C227" s="10">
        <v>45657</v>
      </c>
      <c r="D227" s="13">
        <v>65000000</v>
      </c>
      <c r="E227" s="14">
        <v>0.41860465116279072</v>
      </c>
      <c r="F227" s="29">
        <v>18633333</v>
      </c>
      <c r="G227" s="30">
        <f>+Tabla1[[#This Row],[VALOR DEL CONTRATO]]-Tabla1[[#This Row],[Recursos totales desembolsados o pagados]]</f>
        <v>46366667</v>
      </c>
      <c r="H227" s="2" t="s">
        <v>278</v>
      </c>
      <c r="I227" s="1" t="s">
        <v>278</v>
      </c>
      <c r="J227" s="6" t="s">
        <v>278</v>
      </c>
      <c r="K227" s="6" t="s">
        <v>278</v>
      </c>
      <c r="L227" s="6" t="s">
        <v>278</v>
      </c>
      <c r="M227" s="1">
        <v>0</v>
      </c>
      <c r="N227" s="1">
        <v>0</v>
      </c>
    </row>
    <row r="228" spans="1:14" x14ac:dyDescent="0.25">
      <c r="A228" s="12" t="s">
        <v>225</v>
      </c>
      <c r="B228" s="10">
        <v>45357</v>
      </c>
      <c r="C228" s="10">
        <v>45657</v>
      </c>
      <c r="D228" s="13">
        <v>85498730</v>
      </c>
      <c r="E228" s="14">
        <v>0.41666666666666669</v>
      </c>
      <c r="F228" s="29">
        <v>24224640</v>
      </c>
      <c r="G228" s="30">
        <f>+Tabla1[[#This Row],[VALOR DEL CONTRATO]]-Tabla1[[#This Row],[Recursos totales desembolsados o pagados]]</f>
        <v>61274090</v>
      </c>
      <c r="H228" s="2" t="s">
        <v>278</v>
      </c>
      <c r="I228" s="1" t="s">
        <v>278</v>
      </c>
      <c r="J228" s="6" t="s">
        <v>278</v>
      </c>
      <c r="K228" s="6" t="s">
        <v>278</v>
      </c>
      <c r="L228" s="6" t="s">
        <v>278</v>
      </c>
      <c r="M228" s="1">
        <v>0</v>
      </c>
      <c r="N228" s="1">
        <v>0</v>
      </c>
    </row>
    <row r="229" spans="1:14" x14ac:dyDescent="0.25">
      <c r="A229" s="12" t="s">
        <v>226</v>
      </c>
      <c r="B229" s="10">
        <v>45362</v>
      </c>
      <c r="C229" s="10">
        <v>45657</v>
      </c>
      <c r="D229" s="13">
        <v>41942990</v>
      </c>
      <c r="E229" s="14">
        <v>0.40677966101694918</v>
      </c>
      <c r="F229" s="29">
        <v>11184797</v>
      </c>
      <c r="G229" s="30">
        <f>+Tabla1[[#This Row],[VALOR DEL CONTRATO]]-Tabla1[[#This Row],[Recursos totales desembolsados o pagados]]</f>
        <v>30758193</v>
      </c>
      <c r="H229" s="2" t="s">
        <v>278</v>
      </c>
      <c r="I229" s="1" t="s">
        <v>278</v>
      </c>
      <c r="J229" s="6" t="s">
        <v>278</v>
      </c>
      <c r="K229" s="6" t="s">
        <v>278</v>
      </c>
      <c r="L229" s="6" t="s">
        <v>278</v>
      </c>
      <c r="M229" s="1">
        <v>0</v>
      </c>
      <c r="N229" s="1">
        <v>0</v>
      </c>
    </row>
    <row r="230" spans="1:14" x14ac:dyDescent="0.25">
      <c r="A230" s="12" t="s">
        <v>227</v>
      </c>
      <c r="B230" s="10">
        <v>45357</v>
      </c>
      <c r="C230" s="10">
        <v>45657</v>
      </c>
      <c r="D230" s="13">
        <v>122700000</v>
      </c>
      <c r="E230" s="14">
        <v>0.41666666666666669</v>
      </c>
      <c r="F230" s="29">
        <v>34765000</v>
      </c>
      <c r="G230" s="30">
        <f>+Tabla1[[#This Row],[VALOR DEL CONTRATO]]-Tabla1[[#This Row],[Recursos totales desembolsados o pagados]]</f>
        <v>87935000</v>
      </c>
      <c r="H230" s="2" t="s">
        <v>278</v>
      </c>
      <c r="I230" s="1" t="s">
        <v>278</v>
      </c>
      <c r="J230" s="6" t="s">
        <v>278</v>
      </c>
      <c r="K230" s="6" t="s">
        <v>278</v>
      </c>
      <c r="L230" s="6" t="s">
        <v>278</v>
      </c>
      <c r="M230" s="1">
        <v>0</v>
      </c>
      <c r="N230" s="1">
        <v>0</v>
      </c>
    </row>
    <row r="231" spans="1:14" x14ac:dyDescent="0.25">
      <c r="A231" s="12" t="s">
        <v>228</v>
      </c>
      <c r="B231" s="10">
        <v>45357</v>
      </c>
      <c r="C231" s="10">
        <v>45657</v>
      </c>
      <c r="D231" s="13">
        <v>68200000</v>
      </c>
      <c r="E231" s="14">
        <v>0.41666666666666669</v>
      </c>
      <c r="F231" s="29">
        <v>17410219</v>
      </c>
      <c r="G231" s="30">
        <f>+Tabla1[[#This Row],[VALOR DEL CONTRATO]]-Tabla1[[#This Row],[Recursos totales desembolsados o pagados]]</f>
        <v>50789781</v>
      </c>
      <c r="H231" s="2" t="s">
        <v>278</v>
      </c>
      <c r="I231" s="1" t="s">
        <v>278</v>
      </c>
      <c r="J231" s="6" t="s">
        <v>278</v>
      </c>
      <c r="K231" s="6" t="s">
        <v>278</v>
      </c>
      <c r="L231" s="6" t="s">
        <v>278</v>
      </c>
      <c r="M231" s="1">
        <v>0</v>
      </c>
      <c r="N231" s="1">
        <v>0</v>
      </c>
    </row>
    <row r="232" spans="1:14" x14ac:dyDescent="0.25">
      <c r="A232" s="12" t="s">
        <v>229</v>
      </c>
      <c r="B232" s="10">
        <v>45363</v>
      </c>
      <c r="C232" s="10">
        <v>45657</v>
      </c>
      <c r="D232" s="13">
        <v>75378183</v>
      </c>
      <c r="E232" s="14">
        <v>0.40476190476190477</v>
      </c>
      <c r="F232" s="29">
        <v>19849587</v>
      </c>
      <c r="G232" s="30">
        <f>+Tabla1[[#This Row],[VALOR DEL CONTRATO]]-Tabla1[[#This Row],[Recursos totales desembolsados o pagados]]</f>
        <v>55528596</v>
      </c>
      <c r="H232" s="2" t="s">
        <v>278</v>
      </c>
      <c r="I232" s="1" t="s">
        <v>278</v>
      </c>
      <c r="J232" s="6" t="s">
        <v>278</v>
      </c>
      <c r="K232" s="6" t="s">
        <v>278</v>
      </c>
      <c r="L232" s="6" t="s">
        <v>278</v>
      </c>
      <c r="M232" s="1">
        <v>0</v>
      </c>
      <c r="N232" s="1">
        <v>0</v>
      </c>
    </row>
    <row r="233" spans="1:14" x14ac:dyDescent="0.25">
      <c r="A233" s="12" t="s">
        <v>230</v>
      </c>
      <c r="B233" s="10">
        <v>45359</v>
      </c>
      <c r="C233" s="10">
        <v>45657</v>
      </c>
      <c r="D233" s="13">
        <v>44990000</v>
      </c>
      <c r="E233" s="14">
        <v>0.41275167785234901</v>
      </c>
      <c r="F233" s="29">
        <v>11315667</v>
      </c>
      <c r="G233" s="30">
        <f>+Tabla1[[#This Row],[VALOR DEL CONTRATO]]-Tabla1[[#This Row],[Recursos totales desembolsados o pagados]]</f>
        <v>33674333</v>
      </c>
      <c r="H233" s="2" t="s">
        <v>278</v>
      </c>
      <c r="I233" s="1" t="s">
        <v>278</v>
      </c>
      <c r="J233" s="6" t="s">
        <v>278</v>
      </c>
      <c r="K233" s="6" t="s">
        <v>278</v>
      </c>
      <c r="L233" s="6" t="s">
        <v>278</v>
      </c>
      <c r="M233" s="1">
        <v>0</v>
      </c>
      <c r="N233" s="1">
        <v>0</v>
      </c>
    </row>
    <row r="234" spans="1:14" x14ac:dyDescent="0.25">
      <c r="A234" s="12" t="s">
        <v>231</v>
      </c>
      <c r="B234" s="10">
        <v>45365</v>
      </c>
      <c r="C234" s="10">
        <v>45657</v>
      </c>
      <c r="D234" s="13">
        <v>2115000000</v>
      </c>
      <c r="E234" s="14">
        <v>0.40068493150684931</v>
      </c>
      <c r="F234" s="29">
        <v>203729538</v>
      </c>
      <c r="G234" s="30">
        <f>+Tabla1[[#This Row],[VALOR DEL CONTRATO]]-Tabla1[[#This Row],[Recursos totales desembolsados o pagados]]</f>
        <v>1911270462</v>
      </c>
      <c r="H234" s="2" t="s">
        <v>278</v>
      </c>
      <c r="I234" s="1" t="s">
        <v>278</v>
      </c>
      <c r="J234" s="6" t="s">
        <v>278</v>
      </c>
      <c r="K234" s="6" t="s">
        <v>278</v>
      </c>
      <c r="L234" s="6" t="s">
        <v>278</v>
      </c>
      <c r="M234" s="1">
        <v>0</v>
      </c>
      <c r="N234" s="1">
        <v>0</v>
      </c>
    </row>
    <row r="235" spans="1:14" x14ac:dyDescent="0.25">
      <c r="A235" s="12" t="s">
        <v>232</v>
      </c>
      <c r="B235" s="10">
        <v>45360</v>
      </c>
      <c r="C235" s="10">
        <v>45657</v>
      </c>
      <c r="D235" s="13">
        <v>71500000</v>
      </c>
      <c r="E235" s="14">
        <v>0.41077441077441079</v>
      </c>
      <c r="F235" s="29">
        <v>19543333</v>
      </c>
      <c r="G235" s="30">
        <f>+Tabla1[[#This Row],[VALOR DEL CONTRATO]]-Tabla1[[#This Row],[Recursos totales desembolsados o pagados]]</f>
        <v>51956667</v>
      </c>
      <c r="H235" s="2" t="s">
        <v>278</v>
      </c>
      <c r="I235" s="1" t="s">
        <v>278</v>
      </c>
      <c r="J235" s="6" t="s">
        <v>278</v>
      </c>
      <c r="K235" s="6" t="s">
        <v>278</v>
      </c>
      <c r="L235" s="6" t="s">
        <v>278</v>
      </c>
      <c r="M235" s="1">
        <v>0</v>
      </c>
      <c r="N235" s="1">
        <v>0</v>
      </c>
    </row>
    <row r="236" spans="1:14" x14ac:dyDescent="0.25">
      <c r="A236" s="12" t="s">
        <v>233</v>
      </c>
      <c r="B236" s="10">
        <v>45359</v>
      </c>
      <c r="C236" s="10">
        <v>45657</v>
      </c>
      <c r="D236" s="13">
        <v>58850000</v>
      </c>
      <c r="E236" s="14">
        <v>0.41275167785234901</v>
      </c>
      <c r="F236" s="29">
        <v>16281833</v>
      </c>
      <c r="G236" s="30">
        <f>+Tabla1[[#This Row],[VALOR DEL CONTRATO]]-Tabla1[[#This Row],[Recursos totales desembolsados o pagados]]</f>
        <v>42568167</v>
      </c>
      <c r="H236" s="2" t="s">
        <v>278</v>
      </c>
      <c r="I236" s="1" t="s">
        <v>278</v>
      </c>
      <c r="J236" s="6" t="s">
        <v>278</v>
      </c>
      <c r="K236" s="6" t="s">
        <v>278</v>
      </c>
      <c r="L236" s="6" t="s">
        <v>278</v>
      </c>
      <c r="M236" s="1">
        <v>0</v>
      </c>
      <c r="N236" s="1">
        <v>0</v>
      </c>
    </row>
    <row r="237" spans="1:14" x14ac:dyDescent="0.25">
      <c r="A237" s="12" t="s">
        <v>234</v>
      </c>
      <c r="B237" s="10">
        <v>45363</v>
      </c>
      <c r="C237" s="10">
        <v>45657</v>
      </c>
      <c r="D237" s="13">
        <v>43240200</v>
      </c>
      <c r="E237" s="14">
        <v>0.40476190476190477</v>
      </c>
      <c r="F237" s="29">
        <v>11386586</v>
      </c>
      <c r="G237" s="30">
        <f>+Tabla1[[#This Row],[VALOR DEL CONTRATO]]-Tabla1[[#This Row],[Recursos totales desembolsados o pagados]]</f>
        <v>31853614</v>
      </c>
      <c r="H237" s="9" t="s">
        <v>278</v>
      </c>
      <c r="I237" s="1" t="s">
        <v>280</v>
      </c>
      <c r="J237" s="6" t="s">
        <v>278</v>
      </c>
      <c r="K237" s="6" t="s">
        <v>278</v>
      </c>
      <c r="L237" s="6" t="s">
        <v>278</v>
      </c>
      <c r="M237" s="1">
        <v>0</v>
      </c>
      <c r="N237" s="1">
        <v>1</v>
      </c>
    </row>
    <row r="238" spans="1:14" x14ac:dyDescent="0.25">
      <c r="A238" s="12" t="s">
        <v>235</v>
      </c>
      <c r="B238" s="10">
        <v>45357</v>
      </c>
      <c r="C238" s="10">
        <v>45657</v>
      </c>
      <c r="D238" s="13">
        <v>100000000</v>
      </c>
      <c r="E238" s="14">
        <v>0.41666666666666669</v>
      </c>
      <c r="F238" s="29">
        <v>28333333</v>
      </c>
      <c r="G238" s="30">
        <f>+Tabla1[[#This Row],[VALOR DEL CONTRATO]]-Tabla1[[#This Row],[Recursos totales desembolsados o pagados]]</f>
        <v>71666667</v>
      </c>
      <c r="H238" s="2" t="s">
        <v>278</v>
      </c>
      <c r="I238" s="1" t="s">
        <v>278</v>
      </c>
      <c r="J238" s="6" t="s">
        <v>278</v>
      </c>
      <c r="K238" s="6" t="s">
        <v>278</v>
      </c>
      <c r="L238" s="6" t="s">
        <v>278</v>
      </c>
      <c r="M238" s="1">
        <v>0</v>
      </c>
      <c r="N238" s="1">
        <v>0</v>
      </c>
    </row>
    <row r="239" spans="1:14" x14ac:dyDescent="0.25">
      <c r="A239" s="12" t="s">
        <v>236</v>
      </c>
      <c r="B239" s="10">
        <v>45370</v>
      </c>
      <c r="C239" s="10">
        <v>45657</v>
      </c>
      <c r="D239" s="13">
        <v>43240200</v>
      </c>
      <c r="E239" s="14">
        <v>0.3902439024390244</v>
      </c>
      <c r="F239" s="29">
        <v>10377648</v>
      </c>
      <c r="G239" s="30">
        <f>+Tabla1[[#This Row],[VALOR DEL CONTRATO]]-Tabla1[[#This Row],[Recursos totales desembolsados o pagados]]</f>
        <v>32862552</v>
      </c>
      <c r="H239" s="9" t="s">
        <v>280</v>
      </c>
      <c r="I239" s="1" t="s">
        <v>278</v>
      </c>
      <c r="J239" s="6" t="s">
        <v>278</v>
      </c>
      <c r="K239" s="6" t="s">
        <v>278</v>
      </c>
      <c r="L239" s="6" t="s">
        <v>278</v>
      </c>
      <c r="M239" s="1">
        <v>0</v>
      </c>
      <c r="N239" s="1">
        <v>1</v>
      </c>
    </row>
    <row r="240" spans="1:14" x14ac:dyDescent="0.25">
      <c r="A240" s="12" t="s">
        <v>237</v>
      </c>
      <c r="B240" s="10">
        <v>45359</v>
      </c>
      <c r="C240" s="10">
        <v>45649</v>
      </c>
      <c r="D240" s="13">
        <v>114400000</v>
      </c>
      <c r="E240" s="14">
        <v>0.42413793103448277</v>
      </c>
      <c r="F240" s="29">
        <v>33200000</v>
      </c>
      <c r="G240" s="30">
        <f>+Tabla1[[#This Row],[VALOR DEL CONTRATO]]-Tabla1[[#This Row],[Recursos totales desembolsados o pagados]]</f>
        <v>81200000</v>
      </c>
      <c r="H240" s="2" t="s">
        <v>278</v>
      </c>
      <c r="I240" s="1" t="s">
        <v>278</v>
      </c>
      <c r="J240" s="6" t="s">
        <v>278</v>
      </c>
      <c r="K240" s="6" t="s">
        <v>278</v>
      </c>
      <c r="L240" s="6" t="s">
        <v>278</v>
      </c>
      <c r="M240" s="1">
        <v>0</v>
      </c>
      <c r="N240" s="1">
        <v>0</v>
      </c>
    </row>
    <row r="241" spans="1:14" x14ac:dyDescent="0.25">
      <c r="A241" s="12" t="s">
        <v>238</v>
      </c>
      <c r="B241" s="10">
        <v>45370</v>
      </c>
      <c r="C241" s="10">
        <v>45657</v>
      </c>
      <c r="D241" s="13">
        <v>120000000</v>
      </c>
      <c r="E241" s="14">
        <v>0.3902439024390244</v>
      </c>
      <c r="F241" s="29">
        <v>28800000</v>
      </c>
      <c r="G241" s="30">
        <f>+Tabla1[[#This Row],[VALOR DEL CONTRATO]]-Tabla1[[#This Row],[Recursos totales desembolsados o pagados]]</f>
        <v>91200000</v>
      </c>
      <c r="H241" s="9" t="s">
        <v>278</v>
      </c>
      <c r="I241" s="1" t="s">
        <v>278</v>
      </c>
      <c r="J241" s="6" t="s">
        <v>278</v>
      </c>
      <c r="K241" s="6" t="s">
        <v>280</v>
      </c>
      <c r="L241" s="6" t="s">
        <v>278</v>
      </c>
      <c r="M241" s="1">
        <v>0</v>
      </c>
      <c r="N241" s="1">
        <v>1</v>
      </c>
    </row>
    <row r="242" spans="1:14" x14ac:dyDescent="0.25">
      <c r="A242" s="12" t="s">
        <v>239</v>
      </c>
      <c r="B242" s="10">
        <v>45365</v>
      </c>
      <c r="C242" s="10">
        <v>45657</v>
      </c>
      <c r="D242" s="13">
        <v>81805780</v>
      </c>
      <c r="E242" s="14">
        <v>0.40068493150684931</v>
      </c>
      <c r="F242" s="29">
        <v>20996818</v>
      </c>
      <c r="G242" s="30">
        <f>+Tabla1[[#This Row],[VALOR DEL CONTRATO]]-Tabla1[[#This Row],[Recursos totales desembolsados o pagados]]</f>
        <v>60808962</v>
      </c>
      <c r="H242" s="2" t="s">
        <v>278</v>
      </c>
      <c r="I242" s="1" t="s">
        <v>278</v>
      </c>
      <c r="J242" s="6" t="s">
        <v>278</v>
      </c>
      <c r="K242" s="6" t="s">
        <v>278</v>
      </c>
      <c r="L242" s="6" t="s">
        <v>278</v>
      </c>
      <c r="M242" s="1">
        <v>0</v>
      </c>
      <c r="N242" s="1">
        <v>0</v>
      </c>
    </row>
    <row r="243" spans="1:14" x14ac:dyDescent="0.25">
      <c r="A243" s="12" t="s">
        <v>240</v>
      </c>
      <c r="B243" s="10">
        <v>45365</v>
      </c>
      <c r="C243" s="10">
        <v>45657</v>
      </c>
      <c r="D243" s="13">
        <v>75000000</v>
      </c>
      <c r="E243" s="14">
        <v>0.40068493150684931</v>
      </c>
      <c r="F243" s="29">
        <v>19250000</v>
      </c>
      <c r="G243" s="30">
        <f>+Tabla1[[#This Row],[VALOR DEL CONTRATO]]-Tabla1[[#This Row],[Recursos totales desembolsados o pagados]]</f>
        <v>55750000</v>
      </c>
      <c r="H243" s="2" t="s">
        <v>278</v>
      </c>
      <c r="I243" s="1" t="s">
        <v>278</v>
      </c>
      <c r="J243" s="6" t="s">
        <v>278</v>
      </c>
      <c r="K243" s="6" t="s">
        <v>278</v>
      </c>
      <c r="L243" s="6" t="s">
        <v>278</v>
      </c>
      <c r="M243" s="1">
        <v>0</v>
      </c>
      <c r="N243" s="1">
        <v>0</v>
      </c>
    </row>
    <row r="244" spans="1:14" x14ac:dyDescent="0.25">
      <c r="A244" s="12" t="s">
        <v>241</v>
      </c>
      <c r="B244" s="10">
        <v>45365</v>
      </c>
      <c r="C244" s="10">
        <v>45657</v>
      </c>
      <c r="D244" s="13">
        <v>75000000</v>
      </c>
      <c r="E244" s="14">
        <v>0.40068493150684931</v>
      </c>
      <c r="F244" s="29">
        <v>19250000</v>
      </c>
      <c r="G244" s="30">
        <f>+Tabla1[[#This Row],[VALOR DEL CONTRATO]]-Tabla1[[#This Row],[Recursos totales desembolsados o pagados]]</f>
        <v>55750000</v>
      </c>
      <c r="H244" s="2" t="s">
        <v>278</v>
      </c>
      <c r="I244" s="1" t="s">
        <v>278</v>
      </c>
      <c r="J244" s="6" t="s">
        <v>278</v>
      </c>
      <c r="K244" s="6" t="s">
        <v>278</v>
      </c>
      <c r="L244" s="6" t="s">
        <v>278</v>
      </c>
      <c r="M244" s="1">
        <v>0</v>
      </c>
      <c r="N244" s="1">
        <v>0</v>
      </c>
    </row>
    <row r="245" spans="1:14" x14ac:dyDescent="0.25">
      <c r="A245" s="12" t="s">
        <v>242</v>
      </c>
      <c r="B245" s="10">
        <v>45369</v>
      </c>
      <c r="C245" s="10">
        <v>45657</v>
      </c>
      <c r="D245" s="13">
        <v>100000000</v>
      </c>
      <c r="E245" s="14">
        <v>0.3923611111111111</v>
      </c>
      <c r="F245" s="29">
        <v>14333333</v>
      </c>
      <c r="G245" s="30">
        <f>+Tabla1[[#This Row],[VALOR DEL CONTRATO]]-Tabla1[[#This Row],[Recursos totales desembolsados o pagados]]</f>
        <v>85666667</v>
      </c>
      <c r="H245" s="2" t="s">
        <v>278</v>
      </c>
      <c r="I245" s="1" t="s">
        <v>278</v>
      </c>
      <c r="J245" s="6" t="s">
        <v>278</v>
      </c>
      <c r="K245" s="6" t="s">
        <v>278</v>
      </c>
      <c r="L245" s="6" t="s">
        <v>278</v>
      </c>
      <c r="M245" s="1">
        <v>0</v>
      </c>
      <c r="N245" s="1">
        <v>0</v>
      </c>
    </row>
    <row r="246" spans="1:14" x14ac:dyDescent="0.25">
      <c r="A246" s="12" t="s">
        <v>243</v>
      </c>
      <c r="B246" s="10">
        <v>45363</v>
      </c>
      <c r="C246" s="10">
        <v>45657</v>
      </c>
      <c r="D246" s="13">
        <v>70993000</v>
      </c>
      <c r="E246" s="14">
        <v>0.40476190476190477</v>
      </c>
      <c r="F246" s="29">
        <v>18694823</v>
      </c>
      <c r="G246" s="30">
        <f>+Tabla1[[#This Row],[VALOR DEL CONTRATO]]-Tabla1[[#This Row],[Recursos totales desembolsados o pagados]]</f>
        <v>52298177</v>
      </c>
      <c r="H246" s="2" t="s">
        <v>278</v>
      </c>
      <c r="I246" s="1" t="s">
        <v>278</v>
      </c>
      <c r="J246" s="6" t="s">
        <v>278</v>
      </c>
      <c r="K246" s="6" t="s">
        <v>278</v>
      </c>
      <c r="L246" s="6" t="s">
        <v>278</v>
      </c>
      <c r="M246" s="1">
        <v>0</v>
      </c>
      <c r="N246" s="1">
        <v>0</v>
      </c>
    </row>
    <row r="247" spans="1:14" x14ac:dyDescent="0.25">
      <c r="A247" s="12" t="s">
        <v>244</v>
      </c>
      <c r="B247" s="10">
        <v>45369</v>
      </c>
      <c r="C247" s="10">
        <v>45657</v>
      </c>
      <c r="D247" s="13">
        <v>86270000</v>
      </c>
      <c r="E247" s="14">
        <v>0.3923611111111111</v>
      </c>
      <c r="F247" s="29">
        <v>20992367</v>
      </c>
      <c r="G247" s="30">
        <f>+Tabla1[[#This Row],[VALOR DEL CONTRATO]]-Tabla1[[#This Row],[Recursos totales desembolsados o pagados]]</f>
        <v>65277633</v>
      </c>
      <c r="H247" s="2" t="s">
        <v>278</v>
      </c>
      <c r="I247" s="1" t="s">
        <v>278</v>
      </c>
      <c r="J247" s="6" t="s">
        <v>278</v>
      </c>
      <c r="K247" s="6" t="s">
        <v>278</v>
      </c>
      <c r="L247" s="6" t="s">
        <v>278</v>
      </c>
      <c r="M247" s="1">
        <v>0</v>
      </c>
      <c r="N247" s="1">
        <v>0</v>
      </c>
    </row>
    <row r="248" spans="1:14" x14ac:dyDescent="0.25">
      <c r="A248" s="12" t="s">
        <v>245</v>
      </c>
      <c r="B248" s="10">
        <v>45364</v>
      </c>
      <c r="C248" s="10">
        <v>45669</v>
      </c>
      <c r="D248" s="13">
        <v>90000000</v>
      </c>
      <c r="E248" s="14">
        <v>0.38688524590163936</v>
      </c>
      <c r="F248" s="29">
        <v>23400000</v>
      </c>
      <c r="G248" s="30">
        <f>+Tabla1[[#This Row],[VALOR DEL CONTRATO]]-Tabla1[[#This Row],[Recursos totales desembolsados o pagados]]</f>
        <v>66600000</v>
      </c>
      <c r="H248" s="2" t="s">
        <v>278</v>
      </c>
      <c r="I248" s="1" t="s">
        <v>278</v>
      </c>
      <c r="J248" s="6" t="s">
        <v>278</v>
      </c>
      <c r="K248" s="6" t="s">
        <v>278</v>
      </c>
      <c r="L248" s="6" t="s">
        <v>278</v>
      </c>
      <c r="M248" s="1">
        <v>0</v>
      </c>
      <c r="N248" s="1">
        <v>0</v>
      </c>
    </row>
    <row r="249" spans="1:14" x14ac:dyDescent="0.25">
      <c r="A249" s="12" t="s">
        <v>246</v>
      </c>
      <c r="B249" s="10">
        <v>45366</v>
      </c>
      <c r="C249" s="10">
        <v>45657</v>
      </c>
      <c r="D249" s="13">
        <v>122700000</v>
      </c>
      <c r="E249" s="14">
        <v>0.39862542955326463</v>
      </c>
      <c r="F249" s="29">
        <v>31084000</v>
      </c>
      <c r="G249" s="30">
        <f>+Tabla1[[#This Row],[VALOR DEL CONTRATO]]-Tabla1[[#This Row],[Recursos totales desembolsados o pagados]]</f>
        <v>91616000</v>
      </c>
      <c r="H249" s="2" t="s">
        <v>278</v>
      </c>
      <c r="I249" s="1" t="s">
        <v>278</v>
      </c>
      <c r="J249" s="6" t="s">
        <v>278</v>
      </c>
      <c r="K249" s="6" t="s">
        <v>278</v>
      </c>
      <c r="L249" s="6" t="s">
        <v>278</v>
      </c>
      <c r="M249" s="1">
        <v>0</v>
      </c>
      <c r="N249" s="1">
        <v>0</v>
      </c>
    </row>
    <row r="250" spans="1:14" x14ac:dyDescent="0.25">
      <c r="A250" s="12" t="s">
        <v>247</v>
      </c>
      <c r="B250" s="10">
        <v>45369</v>
      </c>
      <c r="C250" s="10">
        <v>45657</v>
      </c>
      <c r="D250" s="13">
        <v>76000000</v>
      </c>
      <c r="E250" s="14">
        <v>0.3923611111111111</v>
      </c>
      <c r="F250" s="29">
        <v>18493333</v>
      </c>
      <c r="G250" s="30">
        <f>+Tabla1[[#This Row],[VALOR DEL CONTRATO]]-Tabla1[[#This Row],[Recursos totales desembolsados o pagados]]</f>
        <v>57506667</v>
      </c>
      <c r="H250" s="2" t="s">
        <v>278</v>
      </c>
      <c r="I250" s="1" t="s">
        <v>278</v>
      </c>
      <c r="J250" s="6" t="s">
        <v>278</v>
      </c>
      <c r="K250" s="6" t="s">
        <v>278</v>
      </c>
      <c r="L250" s="6" t="s">
        <v>278</v>
      </c>
      <c r="M250" s="1">
        <v>0</v>
      </c>
      <c r="N250" s="1">
        <v>0</v>
      </c>
    </row>
    <row r="251" spans="1:14" x14ac:dyDescent="0.25">
      <c r="A251" s="12" t="s">
        <v>248</v>
      </c>
      <c r="B251" s="10">
        <v>45373</v>
      </c>
      <c r="C251" s="10">
        <v>45657</v>
      </c>
      <c r="D251" s="13">
        <v>62000000</v>
      </c>
      <c r="E251" s="14">
        <v>0.38380281690140844</v>
      </c>
      <c r="F251" s="29">
        <v>14260000</v>
      </c>
      <c r="G251" s="30">
        <f>+Tabla1[[#This Row],[VALOR DEL CONTRATO]]-Tabla1[[#This Row],[Recursos totales desembolsados o pagados]]</f>
        <v>47740000</v>
      </c>
      <c r="H251" s="2" t="s">
        <v>278</v>
      </c>
      <c r="I251" s="1" t="s">
        <v>278</v>
      </c>
      <c r="J251" s="6" t="s">
        <v>278</v>
      </c>
      <c r="K251" s="6" t="s">
        <v>278</v>
      </c>
      <c r="L251" s="6" t="s">
        <v>278</v>
      </c>
      <c r="M251" s="1">
        <v>0</v>
      </c>
      <c r="N251" s="1">
        <v>0</v>
      </c>
    </row>
    <row r="252" spans="1:14" x14ac:dyDescent="0.25">
      <c r="A252" s="12" t="s">
        <v>249</v>
      </c>
      <c r="B252" s="10">
        <v>45373</v>
      </c>
      <c r="C252" s="10">
        <v>45657</v>
      </c>
      <c r="D252" s="13">
        <v>62000000</v>
      </c>
      <c r="E252" s="14">
        <v>0.38380281690140844</v>
      </c>
      <c r="F252" s="29">
        <v>14260000</v>
      </c>
      <c r="G252" s="30">
        <f>+Tabla1[[#This Row],[VALOR DEL CONTRATO]]-Tabla1[[#This Row],[Recursos totales desembolsados o pagados]]</f>
        <v>47740000</v>
      </c>
      <c r="H252" s="2" t="s">
        <v>278</v>
      </c>
      <c r="I252" s="1" t="s">
        <v>278</v>
      </c>
      <c r="J252" s="6" t="s">
        <v>278</v>
      </c>
      <c r="K252" s="6" t="s">
        <v>278</v>
      </c>
      <c r="L252" s="6" t="s">
        <v>278</v>
      </c>
      <c r="M252" s="1">
        <v>0</v>
      </c>
      <c r="N252" s="1">
        <v>0</v>
      </c>
    </row>
    <row r="253" spans="1:14" x14ac:dyDescent="0.25">
      <c r="A253" s="12" t="s">
        <v>250</v>
      </c>
      <c r="B253" s="10">
        <v>45370</v>
      </c>
      <c r="C253" s="10">
        <v>45657</v>
      </c>
      <c r="D253" s="13">
        <v>65000000</v>
      </c>
      <c r="E253" s="14">
        <v>0.3902439024390244</v>
      </c>
      <c r="F253" s="29">
        <v>15383333</v>
      </c>
      <c r="G253" s="30">
        <f>+Tabla1[[#This Row],[VALOR DEL CONTRATO]]-Tabla1[[#This Row],[Recursos totales desembolsados o pagados]]</f>
        <v>49616667</v>
      </c>
      <c r="H253" s="9" t="s">
        <v>278</v>
      </c>
      <c r="I253" s="1" t="s">
        <v>280</v>
      </c>
      <c r="J253" s="6" t="s">
        <v>278</v>
      </c>
      <c r="K253" s="6" t="s">
        <v>278</v>
      </c>
      <c r="L253" s="6" t="s">
        <v>278</v>
      </c>
      <c r="M253" s="1">
        <v>0</v>
      </c>
      <c r="N253" s="1">
        <v>1</v>
      </c>
    </row>
    <row r="254" spans="1:14" x14ac:dyDescent="0.25">
      <c r="A254" s="12" t="s">
        <v>251</v>
      </c>
      <c r="B254" s="10">
        <v>45369</v>
      </c>
      <c r="C254" s="10">
        <v>45419</v>
      </c>
      <c r="D254" s="13">
        <v>93492320</v>
      </c>
      <c r="E254" s="14">
        <v>1</v>
      </c>
      <c r="F254" s="29">
        <v>15582053</v>
      </c>
      <c r="G254" s="30">
        <f>+Tabla1[[#This Row],[VALOR DEL CONTRATO]]-Tabla1[[#This Row],[Recursos totales desembolsados o pagados]]</f>
        <v>77910267</v>
      </c>
      <c r="H254" s="9" t="s">
        <v>278</v>
      </c>
      <c r="I254" s="12" t="s">
        <v>278</v>
      </c>
      <c r="J254" s="10" t="s">
        <v>279</v>
      </c>
      <c r="K254" s="10" t="s">
        <v>278</v>
      </c>
      <c r="L254" s="10" t="s">
        <v>278</v>
      </c>
      <c r="M254" s="12">
        <v>0</v>
      </c>
      <c r="N254" s="12">
        <v>1</v>
      </c>
    </row>
    <row r="255" spans="1:14" x14ac:dyDescent="0.25">
      <c r="A255" s="12" t="s">
        <v>252</v>
      </c>
      <c r="B255" s="10">
        <v>45370</v>
      </c>
      <c r="C255" s="10">
        <v>45657</v>
      </c>
      <c r="D255" s="13">
        <v>76000000</v>
      </c>
      <c r="E255" s="14">
        <v>0.3902439024390244</v>
      </c>
      <c r="F255" s="29">
        <v>18239999</v>
      </c>
      <c r="G255" s="30">
        <f>+Tabla1[[#This Row],[VALOR DEL CONTRATO]]-Tabla1[[#This Row],[Recursos totales desembolsados o pagados]]</f>
        <v>57760001</v>
      </c>
      <c r="H255" s="9" t="s">
        <v>278</v>
      </c>
      <c r="I255" s="12" t="s">
        <v>278</v>
      </c>
      <c r="J255" s="10" t="s">
        <v>278</v>
      </c>
      <c r="K255" s="10" t="s">
        <v>280</v>
      </c>
      <c r="L255" s="10" t="s">
        <v>278</v>
      </c>
      <c r="M255" s="12">
        <v>0</v>
      </c>
      <c r="N255" s="12">
        <v>1</v>
      </c>
    </row>
    <row r="256" spans="1:14" x14ac:dyDescent="0.25">
      <c r="A256" s="12" t="s">
        <v>253</v>
      </c>
      <c r="B256" s="10">
        <v>45370</v>
      </c>
      <c r="C256" s="10">
        <v>45657</v>
      </c>
      <c r="D256" s="13">
        <v>76000000</v>
      </c>
      <c r="E256" s="14">
        <v>0.3902439024390244</v>
      </c>
      <c r="F256" s="29">
        <v>18239996</v>
      </c>
      <c r="G256" s="30">
        <f>+Tabla1[[#This Row],[VALOR DEL CONTRATO]]-Tabla1[[#This Row],[Recursos totales desembolsados o pagados]]</f>
        <v>57760004</v>
      </c>
      <c r="H256" s="2" t="s">
        <v>278</v>
      </c>
      <c r="I256" s="1" t="s">
        <v>278</v>
      </c>
      <c r="J256" s="6" t="s">
        <v>278</v>
      </c>
      <c r="K256" s="6" t="s">
        <v>278</v>
      </c>
      <c r="L256" s="6" t="s">
        <v>278</v>
      </c>
      <c r="M256" s="1">
        <v>0</v>
      </c>
      <c r="N256" s="1">
        <v>0</v>
      </c>
    </row>
    <row r="257" spans="1:14" x14ac:dyDescent="0.25">
      <c r="A257" s="12" t="s">
        <v>254</v>
      </c>
      <c r="B257" s="10">
        <v>45370</v>
      </c>
      <c r="C257" s="10">
        <v>45657</v>
      </c>
      <c r="D257" s="13">
        <v>76000000</v>
      </c>
      <c r="E257" s="14">
        <v>0.3902439024390244</v>
      </c>
      <c r="F257" s="29">
        <v>18240000</v>
      </c>
      <c r="G257" s="30">
        <f>+Tabla1[[#This Row],[VALOR DEL CONTRATO]]-Tabla1[[#This Row],[Recursos totales desembolsados o pagados]]</f>
        <v>57760000</v>
      </c>
      <c r="H257" s="9" t="s">
        <v>278</v>
      </c>
      <c r="I257" s="12" t="s">
        <v>278</v>
      </c>
      <c r="J257" s="10" t="s">
        <v>278</v>
      </c>
      <c r="K257" s="10" t="s">
        <v>280</v>
      </c>
      <c r="L257" s="10" t="s">
        <v>278</v>
      </c>
      <c r="M257" s="12">
        <v>0</v>
      </c>
      <c r="N257" s="12">
        <v>1</v>
      </c>
    </row>
    <row r="258" spans="1:14" x14ac:dyDescent="0.25">
      <c r="A258" s="12" t="s">
        <v>255</v>
      </c>
      <c r="B258" s="10">
        <v>45370</v>
      </c>
      <c r="C258" s="10">
        <v>45657</v>
      </c>
      <c r="D258" s="13">
        <v>76000000</v>
      </c>
      <c r="E258" s="14">
        <v>0.3902439024390244</v>
      </c>
      <c r="F258" s="29">
        <v>18240000</v>
      </c>
      <c r="G258" s="30">
        <f>+Tabla1[[#This Row],[VALOR DEL CONTRATO]]-Tabla1[[#This Row],[Recursos totales desembolsados o pagados]]</f>
        <v>57760000</v>
      </c>
      <c r="H258" s="2" t="s">
        <v>278</v>
      </c>
      <c r="I258" s="1" t="s">
        <v>278</v>
      </c>
      <c r="J258" s="6" t="s">
        <v>278</v>
      </c>
      <c r="K258" s="6" t="s">
        <v>278</v>
      </c>
      <c r="L258" s="6" t="s">
        <v>278</v>
      </c>
      <c r="M258" s="1">
        <v>0</v>
      </c>
      <c r="N258" s="1">
        <v>0</v>
      </c>
    </row>
    <row r="259" spans="1:14" x14ac:dyDescent="0.25">
      <c r="A259" s="15" t="s">
        <v>256</v>
      </c>
      <c r="B259" s="10">
        <v>45370</v>
      </c>
      <c r="C259" s="10">
        <v>45553</v>
      </c>
      <c r="D259" s="13">
        <v>57000000</v>
      </c>
      <c r="E259" s="16">
        <v>0.61202185792349728</v>
      </c>
      <c r="F259" s="29">
        <v>22800000</v>
      </c>
      <c r="G259" s="30">
        <f>+Tabla1[[#This Row],[VALOR DEL CONTRATO]]-Tabla1[[#This Row],[Recursos totales desembolsados o pagados]]</f>
        <v>34200000</v>
      </c>
      <c r="H259" s="2" t="s">
        <v>278</v>
      </c>
      <c r="I259" s="1" t="s">
        <v>278</v>
      </c>
      <c r="J259" s="6" t="s">
        <v>278</v>
      </c>
      <c r="K259" s="6" t="s">
        <v>278</v>
      </c>
      <c r="L259" s="6" t="s">
        <v>278</v>
      </c>
      <c r="M259" s="1">
        <v>0</v>
      </c>
      <c r="N259" s="1">
        <v>0</v>
      </c>
    </row>
    <row r="260" spans="1:14" x14ac:dyDescent="0.25">
      <c r="A260" s="15" t="s">
        <v>257</v>
      </c>
      <c r="B260" s="10">
        <v>45370</v>
      </c>
      <c r="C260" s="10">
        <v>45657</v>
      </c>
      <c r="D260" s="13">
        <v>65000000</v>
      </c>
      <c r="E260" s="16">
        <v>0.3902439024390244</v>
      </c>
      <c r="F260" s="29">
        <v>15600000</v>
      </c>
      <c r="G260" s="30">
        <f>+Tabla1[[#This Row],[VALOR DEL CONTRATO]]-Tabla1[[#This Row],[Recursos totales desembolsados o pagados]]</f>
        <v>49400000</v>
      </c>
      <c r="H260" s="2" t="s">
        <v>278</v>
      </c>
      <c r="I260" s="1" t="s">
        <v>278</v>
      </c>
      <c r="J260" s="6" t="s">
        <v>278</v>
      </c>
      <c r="K260" s="6" t="s">
        <v>278</v>
      </c>
      <c r="L260" s="6" t="s">
        <v>278</v>
      </c>
      <c r="M260" s="1">
        <v>0</v>
      </c>
      <c r="N260" s="1">
        <v>0</v>
      </c>
    </row>
    <row r="261" spans="1:14" x14ac:dyDescent="0.25">
      <c r="A261" s="15" t="s">
        <v>258</v>
      </c>
      <c r="B261" s="10">
        <v>45371</v>
      </c>
      <c r="C261" s="10">
        <v>45657</v>
      </c>
      <c r="D261" s="13">
        <v>75378000</v>
      </c>
      <c r="E261" s="16">
        <v>0.38811188811188813</v>
      </c>
      <c r="F261" s="29">
        <v>17839460</v>
      </c>
      <c r="G261" s="30">
        <f>+Tabla1[[#This Row],[VALOR DEL CONTRATO]]-Tabla1[[#This Row],[Recursos totales desembolsados o pagados]]</f>
        <v>57538540</v>
      </c>
      <c r="H261" s="2" t="s">
        <v>278</v>
      </c>
      <c r="I261" s="1" t="s">
        <v>278</v>
      </c>
      <c r="J261" s="6" t="s">
        <v>278</v>
      </c>
      <c r="K261" s="6" t="s">
        <v>278</v>
      </c>
      <c r="L261" s="6" t="s">
        <v>278</v>
      </c>
      <c r="M261" s="1">
        <v>0</v>
      </c>
      <c r="N261" s="1">
        <v>0</v>
      </c>
    </row>
    <row r="262" spans="1:14" x14ac:dyDescent="0.25">
      <c r="A262" s="15" t="s">
        <v>259</v>
      </c>
      <c r="B262" s="10">
        <v>45378</v>
      </c>
      <c r="C262" s="10">
        <v>45657</v>
      </c>
      <c r="D262" s="13">
        <v>95000000</v>
      </c>
      <c r="E262" s="16">
        <v>0.37275985663082439</v>
      </c>
      <c r="F262" s="29">
        <v>21666667</v>
      </c>
      <c r="G262" s="30">
        <f>+Tabla1[[#This Row],[VALOR DEL CONTRATO]]-Tabla1[[#This Row],[Recursos totales desembolsados o pagados]]</f>
        <v>73333333</v>
      </c>
      <c r="H262" s="9" t="s">
        <v>280</v>
      </c>
      <c r="I262" s="1" t="s">
        <v>278</v>
      </c>
      <c r="J262" s="6" t="s">
        <v>278</v>
      </c>
      <c r="K262" s="6" t="s">
        <v>278</v>
      </c>
      <c r="L262" s="6" t="s">
        <v>278</v>
      </c>
      <c r="M262" s="1">
        <v>0</v>
      </c>
      <c r="N262" s="1">
        <v>1</v>
      </c>
    </row>
    <row r="263" spans="1:14" x14ac:dyDescent="0.25">
      <c r="A263" s="15" t="s">
        <v>260</v>
      </c>
      <c r="B263" s="10">
        <v>45373</v>
      </c>
      <c r="C263" s="10">
        <v>45657</v>
      </c>
      <c r="D263" s="13">
        <v>93383100</v>
      </c>
      <c r="E263" s="16">
        <v>0.38380281690140844</v>
      </c>
      <c r="F263" s="29">
        <v>22608540</v>
      </c>
      <c r="G263" s="30">
        <f>+Tabla1[[#This Row],[VALOR DEL CONTRATO]]-Tabla1[[#This Row],[Recursos totales desembolsados o pagados]]</f>
        <v>70774560</v>
      </c>
      <c r="H263" s="2" t="s">
        <v>278</v>
      </c>
      <c r="I263" s="1" t="s">
        <v>278</v>
      </c>
      <c r="J263" s="6" t="s">
        <v>278</v>
      </c>
      <c r="K263" s="6" t="s">
        <v>278</v>
      </c>
      <c r="L263" s="6" t="s">
        <v>278</v>
      </c>
      <c r="M263" s="1">
        <v>0</v>
      </c>
      <c r="N263" s="1">
        <v>0</v>
      </c>
    </row>
    <row r="264" spans="1:14" x14ac:dyDescent="0.25">
      <c r="A264" s="15" t="s">
        <v>261</v>
      </c>
      <c r="B264" s="10">
        <v>45378</v>
      </c>
      <c r="C264" s="10">
        <v>45716</v>
      </c>
      <c r="D264" s="13">
        <v>1777626317</v>
      </c>
      <c r="E264" s="16">
        <v>0.30769230769230771</v>
      </c>
      <c r="F264" s="29">
        <v>173670412</v>
      </c>
      <c r="G264" s="30">
        <f>+Tabla1[[#This Row],[VALOR DEL CONTRATO]]-Tabla1[[#This Row],[Recursos totales desembolsados o pagados]]</f>
        <v>1603955905</v>
      </c>
      <c r="H264" s="2" t="s">
        <v>278</v>
      </c>
      <c r="I264" s="1" t="s">
        <v>278</v>
      </c>
      <c r="J264" s="6" t="s">
        <v>278</v>
      </c>
      <c r="K264" s="6" t="s">
        <v>278</v>
      </c>
      <c r="L264" s="6" t="s">
        <v>278</v>
      </c>
      <c r="M264" s="1">
        <v>0</v>
      </c>
      <c r="N264" s="1">
        <v>0</v>
      </c>
    </row>
    <row r="265" spans="1:14" x14ac:dyDescent="0.25">
      <c r="A265" s="17" t="s">
        <v>262</v>
      </c>
      <c r="B265" s="10">
        <v>45378</v>
      </c>
      <c r="C265" s="10">
        <v>45591</v>
      </c>
      <c r="D265" s="13">
        <v>48510000</v>
      </c>
      <c r="E265" s="16">
        <v>0.48826291079812206</v>
      </c>
      <c r="F265" s="29">
        <v>14784000</v>
      </c>
      <c r="G265" s="30">
        <f>+Tabla1[[#This Row],[VALOR DEL CONTRATO]]-Tabla1[[#This Row],[Recursos totales desembolsados o pagados]]</f>
        <v>33726000</v>
      </c>
      <c r="H265" s="2" t="s">
        <v>278</v>
      </c>
      <c r="I265" s="1" t="s">
        <v>278</v>
      </c>
      <c r="J265" s="6" t="s">
        <v>278</v>
      </c>
      <c r="K265" s="6" t="s">
        <v>278</v>
      </c>
      <c r="L265" s="6" t="s">
        <v>278</v>
      </c>
      <c r="M265" s="1">
        <v>0</v>
      </c>
      <c r="N265" s="1">
        <v>0</v>
      </c>
    </row>
    <row r="266" spans="1:14" x14ac:dyDescent="0.25">
      <c r="A266" s="12" t="s">
        <v>263</v>
      </c>
      <c r="B266" s="10">
        <v>45336</v>
      </c>
      <c r="C266" s="10">
        <v>45504</v>
      </c>
      <c r="D266" s="13">
        <v>82034319</v>
      </c>
      <c r="E266" s="14">
        <v>0.86904761904761907</v>
      </c>
      <c r="F266" s="29">
        <v>82034319</v>
      </c>
      <c r="G266" s="30">
        <f>+Tabla1[[#This Row],[VALOR DEL CONTRATO]]-Tabla1[[#This Row],[Recursos totales desembolsados o pagados]]</f>
        <v>0</v>
      </c>
      <c r="H266" s="2" t="s">
        <v>278</v>
      </c>
      <c r="I266" s="1" t="s">
        <v>278</v>
      </c>
      <c r="J266" s="6" t="s">
        <v>278</v>
      </c>
      <c r="K266" s="6" t="s">
        <v>278</v>
      </c>
      <c r="L266" s="6" t="s">
        <v>278</v>
      </c>
      <c r="M266" s="1">
        <v>0</v>
      </c>
      <c r="N266" s="1">
        <v>0</v>
      </c>
    </row>
    <row r="267" spans="1:14" x14ac:dyDescent="0.25">
      <c r="A267" s="12" t="s">
        <v>264</v>
      </c>
      <c r="B267" s="10">
        <v>45336</v>
      </c>
      <c r="C267" s="10">
        <v>45625</v>
      </c>
      <c r="D267" s="13">
        <v>157777715</v>
      </c>
      <c r="E267" s="14">
        <v>0.50519031141868509</v>
      </c>
      <c r="F267" s="29">
        <v>61203595</v>
      </c>
      <c r="G267" s="30">
        <f>+Tabla1[[#This Row],[VALOR DEL CONTRATO]]-Tabla1[[#This Row],[Recursos totales desembolsados o pagados]]</f>
        <v>96574120</v>
      </c>
      <c r="H267" s="2" t="s">
        <v>278</v>
      </c>
      <c r="I267" s="1" t="s">
        <v>278</v>
      </c>
      <c r="J267" s="6" t="s">
        <v>278</v>
      </c>
      <c r="K267" s="6" t="s">
        <v>278</v>
      </c>
      <c r="L267" s="6" t="s">
        <v>278</v>
      </c>
      <c r="M267" s="1">
        <v>0</v>
      </c>
      <c r="N267" s="1">
        <v>0</v>
      </c>
    </row>
    <row r="268" spans="1:14" x14ac:dyDescent="0.25">
      <c r="A268" s="12" t="s">
        <v>265</v>
      </c>
      <c r="B268" s="10">
        <v>45356</v>
      </c>
      <c r="C268" s="10">
        <v>45503</v>
      </c>
      <c r="D268" s="13">
        <v>137877785</v>
      </c>
      <c r="E268" s="14">
        <v>0.8571428571428571</v>
      </c>
      <c r="F268" s="29">
        <v>102623040</v>
      </c>
      <c r="G268" s="30">
        <f>+Tabla1[[#This Row],[VALOR DEL CONTRATO]]-Tabla1[[#This Row],[Recursos totales desembolsados o pagados]]</f>
        <v>35254745</v>
      </c>
      <c r="H268" s="2" t="s">
        <v>278</v>
      </c>
      <c r="I268" s="2" t="s">
        <v>278</v>
      </c>
      <c r="J268" s="2" t="s">
        <v>278</v>
      </c>
      <c r="K268" s="2" t="s">
        <v>278</v>
      </c>
      <c r="L268" s="2" t="s">
        <v>280</v>
      </c>
      <c r="M268" s="23">
        <v>29823240</v>
      </c>
      <c r="N268" s="2">
        <v>1</v>
      </c>
    </row>
    <row r="269" spans="1:14" x14ac:dyDescent="0.25">
      <c r="A269" s="12" t="s">
        <v>266</v>
      </c>
      <c r="B269" s="10">
        <v>45365</v>
      </c>
      <c r="C269" s="10">
        <v>45521</v>
      </c>
      <c r="D269" s="13">
        <v>86146190</v>
      </c>
      <c r="E269" s="14">
        <v>0.75</v>
      </c>
      <c r="F269" s="29">
        <v>0</v>
      </c>
      <c r="G269" s="30">
        <f>+Tabla1[[#This Row],[VALOR DEL CONTRATO]]-Tabla1[[#This Row],[Recursos totales desembolsados o pagados]]</f>
        <v>86146190</v>
      </c>
      <c r="H269" s="2" t="s">
        <v>278</v>
      </c>
      <c r="I269" s="1" t="s">
        <v>278</v>
      </c>
      <c r="J269" s="6" t="s">
        <v>278</v>
      </c>
      <c r="K269" s="6" t="s">
        <v>278</v>
      </c>
      <c r="L269" s="6" t="s">
        <v>278</v>
      </c>
      <c r="M269" s="1">
        <v>0</v>
      </c>
      <c r="N269" s="1">
        <v>0</v>
      </c>
    </row>
    <row r="270" spans="1:14" x14ac:dyDescent="0.25">
      <c r="A270" s="12" t="s">
        <v>267</v>
      </c>
      <c r="B270" s="10">
        <v>45330</v>
      </c>
      <c r="C270" s="10">
        <v>45657</v>
      </c>
      <c r="D270" s="13">
        <v>143396451</v>
      </c>
      <c r="E270" s="14">
        <v>0.46483180428134557</v>
      </c>
      <c r="F270" s="29">
        <v>20650892</v>
      </c>
      <c r="G270" s="30">
        <f>+Tabla1[[#This Row],[VALOR DEL CONTRATO]]-Tabla1[[#This Row],[Recursos totales desembolsados o pagados]]</f>
        <v>122745559</v>
      </c>
      <c r="H270" s="2" t="s">
        <v>278</v>
      </c>
      <c r="I270" s="1" t="s">
        <v>278</v>
      </c>
      <c r="J270" s="6" t="s">
        <v>278</v>
      </c>
      <c r="K270" s="6" t="s">
        <v>278</v>
      </c>
      <c r="L270" s="6" t="s">
        <v>278</v>
      </c>
      <c r="M270" s="1">
        <v>0</v>
      </c>
      <c r="N270" s="1">
        <v>0</v>
      </c>
    </row>
  </sheetData>
  <mergeCells count="3">
    <mergeCell ref="A1:E1"/>
    <mergeCell ref="F1:G1"/>
    <mergeCell ref="H1:N1"/>
  </mergeCells>
  <dataValidations count="2">
    <dataValidation type="list" allowBlank="1" showInputMessage="1" showErrorMessage="1" sqref="C197" xr:uid="{136F12FF-8B03-4352-8218-B68274F51D75}">
      <formula1>CLASE_DE_GARANTÍA</formula1>
    </dataValidation>
    <dataValidation type="list" allowBlank="1" showInputMessage="1" showErrorMessage="1" sqref="I3:J270" xr:uid="{44D3206B-7DF4-462F-A315-2A92B57F2B85}">
      <formula1>TIENE_RUP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212CD-28E3-4080-8366-82E27E306965}">
  <dimension ref="A1:N67"/>
  <sheetViews>
    <sheetView zoomScale="85" zoomScaleNormal="85" workbookViewId="0">
      <selection activeCell="A19" sqref="A19"/>
    </sheetView>
  </sheetViews>
  <sheetFormatPr baseColWidth="10" defaultColWidth="11.5703125" defaultRowHeight="15" x14ac:dyDescent="0.25"/>
  <cols>
    <col min="1" max="1" width="17" style="5" bestFit="1" customWidth="1"/>
    <col min="2" max="2" width="11.7109375" style="5" bestFit="1" customWidth="1"/>
    <col min="3" max="3" width="18.28515625" style="5" bestFit="1" customWidth="1"/>
    <col min="4" max="4" width="19.28515625" style="5" bestFit="1" customWidth="1"/>
    <col min="5" max="5" width="11.5703125" style="5" bestFit="1" customWidth="1"/>
    <col min="6" max="6" width="17.28515625" style="29" customWidth="1"/>
    <col min="7" max="7" width="16.7109375" style="29" customWidth="1"/>
    <col min="8" max="8" width="18" style="5" customWidth="1"/>
    <col min="9" max="9" width="15.7109375" style="5" bestFit="1" customWidth="1"/>
    <col min="10" max="10" width="14.85546875" style="5" customWidth="1"/>
    <col min="11" max="12" width="11.5703125" style="5"/>
    <col min="13" max="13" width="17.42578125" style="5" customWidth="1"/>
    <col min="14" max="14" width="17.28515625" style="24" bestFit="1" customWidth="1"/>
    <col min="15" max="16384" width="11.5703125" style="5"/>
  </cols>
  <sheetData>
    <row r="1" spans="1:14" ht="14.45" customHeight="1" x14ac:dyDescent="0.25">
      <c r="A1" s="31" t="s">
        <v>348</v>
      </c>
      <c r="B1" s="32"/>
      <c r="C1" s="32"/>
      <c r="D1" s="32"/>
      <c r="E1" s="32"/>
      <c r="F1" s="35" t="s">
        <v>349</v>
      </c>
      <c r="G1" s="35"/>
      <c r="H1" s="34" t="s">
        <v>350</v>
      </c>
      <c r="I1" s="34"/>
      <c r="J1" s="34"/>
      <c r="K1" s="34"/>
      <c r="L1" s="34"/>
      <c r="M1" s="34"/>
      <c r="N1" s="34"/>
    </row>
    <row r="2" spans="1:14" ht="38.25" x14ac:dyDescent="0.25">
      <c r="A2" s="3" t="s">
        <v>0</v>
      </c>
      <c r="B2" s="4" t="s">
        <v>268</v>
      </c>
      <c r="C2" s="4" t="s">
        <v>269</v>
      </c>
      <c r="D2" s="3" t="s">
        <v>270</v>
      </c>
      <c r="E2" s="3" t="s">
        <v>271</v>
      </c>
      <c r="F2" s="36" t="s">
        <v>272</v>
      </c>
      <c r="G2" s="36" t="s">
        <v>273</v>
      </c>
      <c r="H2" s="25" t="s">
        <v>347</v>
      </c>
      <c r="I2" s="26" t="s">
        <v>346</v>
      </c>
      <c r="J2" s="26" t="s">
        <v>276</v>
      </c>
      <c r="K2" s="26" t="s">
        <v>277</v>
      </c>
      <c r="L2" s="25" t="s">
        <v>351</v>
      </c>
      <c r="M2" s="25" t="s">
        <v>275</v>
      </c>
      <c r="N2" s="25" t="s">
        <v>274</v>
      </c>
    </row>
    <row r="3" spans="1:14" x14ac:dyDescent="0.25">
      <c r="A3" s="1" t="s">
        <v>281</v>
      </c>
      <c r="B3" s="6">
        <v>45418</v>
      </c>
      <c r="C3" s="10">
        <v>45721</v>
      </c>
      <c r="D3" s="13">
        <v>40900000</v>
      </c>
      <c r="E3" s="14">
        <v>0.21122112211221122</v>
      </c>
      <c r="F3" s="29">
        <v>3408333</v>
      </c>
      <c r="G3" s="29">
        <f>+Tabla2[[#This Row],[VALOR DEL CONTRATO]]-Tabla2[[#This Row],[Recursos totales desembolsados o pagados]]</f>
        <v>37491667</v>
      </c>
      <c r="H3" s="24" t="s">
        <v>278</v>
      </c>
      <c r="I3" s="24" t="s">
        <v>278</v>
      </c>
      <c r="J3" s="24" t="s">
        <v>278</v>
      </c>
      <c r="K3" s="24" t="s">
        <v>278</v>
      </c>
      <c r="L3" s="24" t="s">
        <v>278</v>
      </c>
      <c r="M3" s="18">
        <v>0</v>
      </c>
      <c r="N3" s="24">
        <v>0</v>
      </c>
    </row>
    <row r="4" spans="1:14" x14ac:dyDescent="0.25">
      <c r="A4" s="1" t="s">
        <v>282</v>
      </c>
      <c r="B4" s="6">
        <v>45383</v>
      </c>
      <c r="C4" s="10">
        <v>45657</v>
      </c>
      <c r="D4" s="13">
        <v>85025000</v>
      </c>
      <c r="E4" s="16">
        <v>0.36131386861313869</v>
      </c>
      <c r="F4" s="29">
        <v>17900000</v>
      </c>
      <c r="G4" s="29">
        <f>+Tabla2[[#This Row],[VALOR DEL CONTRATO]]-Tabla2[[#This Row],[Recursos totales desembolsados o pagados]]</f>
        <v>67125000</v>
      </c>
      <c r="H4" s="24" t="s">
        <v>280</v>
      </c>
      <c r="I4" s="24" t="s">
        <v>278</v>
      </c>
      <c r="J4" s="24" t="s">
        <v>278</v>
      </c>
      <c r="K4" s="19" t="s">
        <v>278</v>
      </c>
      <c r="L4" s="20" t="s">
        <v>278</v>
      </c>
      <c r="M4" s="21">
        <v>0</v>
      </c>
      <c r="N4" s="27">
        <v>1</v>
      </c>
    </row>
    <row r="5" spans="1:14" x14ac:dyDescent="0.25">
      <c r="A5" s="1" t="s">
        <v>283</v>
      </c>
      <c r="B5" s="6">
        <v>45391</v>
      </c>
      <c r="C5" s="10">
        <v>45657</v>
      </c>
      <c r="D5" s="13">
        <v>61447830</v>
      </c>
      <c r="E5" s="16">
        <v>0.34210526315789475</v>
      </c>
      <c r="F5" s="29">
        <v>10650957</v>
      </c>
      <c r="G5" s="29">
        <f>+Tabla2[[#This Row],[VALOR DEL CONTRATO]]-Tabla2[[#This Row],[Recursos totales desembolsados o pagados]]</f>
        <v>50796873</v>
      </c>
      <c r="H5" s="24" t="s">
        <v>278</v>
      </c>
      <c r="I5" s="24" t="s">
        <v>278</v>
      </c>
      <c r="J5" s="24" t="s">
        <v>278</v>
      </c>
      <c r="K5" s="24" t="s">
        <v>278</v>
      </c>
      <c r="L5" s="24" t="s">
        <v>278</v>
      </c>
      <c r="M5" s="18">
        <v>0</v>
      </c>
      <c r="N5" s="24">
        <v>0</v>
      </c>
    </row>
    <row r="6" spans="1:14" x14ac:dyDescent="0.25">
      <c r="A6" s="1" t="s">
        <v>284</v>
      </c>
      <c r="B6" s="6">
        <v>45384</v>
      </c>
      <c r="C6" s="10">
        <v>45444</v>
      </c>
      <c r="D6" s="13">
        <v>15981700</v>
      </c>
      <c r="E6" s="16">
        <v>1</v>
      </c>
      <c r="F6" s="29">
        <v>15981700</v>
      </c>
      <c r="G6" s="29">
        <f>+Tabla2[[#This Row],[VALOR DEL CONTRATO]]-Tabla2[[#This Row],[Recursos totales desembolsados o pagados]]</f>
        <v>0</v>
      </c>
      <c r="H6" s="24" t="s">
        <v>278</v>
      </c>
      <c r="I6" s="24" t="s">
        <v>278</v>
      </c>
      <c r="J6" s="24" t="s">
        <v>278</v>
      </c>
      <c r="K6" s="24" t="s">
        <v>278</v>
      </c>
      <c r="L6" s="24" t="s">
        <v>278</v>
      </c>
      <c r="M6" s="18">
        <v>0</v>
      </c>
      <c r="N6" s="24">
        <v>0</v>
      </c>
    </row>
    <row r="7" spans="1:14" x14ac:dyDescent="0.25">
      <c r="A7" s="1" t="s">
        <v>285</v>
      </c>
      <c r="B7" s="6">
        <v>45388</v>
      </c>
      <c r="C7" s="10">
        <v>45657</v>
      </c>
      <c r="D7" s="13">
        <v>70000000</v>
      </c>
      <c r="E7" s="16">
        <v>0.34944237918215615</v>
      </c>
      <c r="F7" s="29">
        <v>12833333</v>
      </c>
      <c r="G7" s="29">
        <f>+Tabla2[[#This Row],[VALOR DEL CONTRATO]]-Tabla2[[#This Row],[Recursos totales desembolsados o pagados]]</f>
        <v>57166667</v>
      </c>
      <c r="H7" s="24" t="s">
        <v>278</v>
      </c>
      <c r="I7" s="24" t="s">
        <v>278</v>
      </c>
      <c r="J7" s="24" t="s">
        <v>278</v>
      </c>
      <c r="K7" s="24" t="s">
        <v>278</v>
      </c>
      <c r="L7" s="24" t="s">
        <v>278</v>
      </c>
      <c r="M7" s="18">
        <v>0</v>
      </c>
      <c r="N7" s="24">
        <v>0</v>
      </c>
    </row>
    <row r="8" spans="1:14" x14ac:dyDescent="0.25">
      <c r="A8" s="1" t="s">
        <v>286</v>
      </c>
      <c r="B8" s="6">
        <v>45399</v>
      </c>
      <c r="C8" s="10">
        <v>45704</v>
      </c>
      <c r="D8" s="13">
        <v>60000000</v>
      </c>
      <c r="E8" s="16">
        <v>0.27213114754098361</v>
      </c>
      <c r="F8" s="29">
        <v>8800000</v>
      </c>
      <c r="G8" s="29">
        <f>+Tabla2[[#This Row],[VALOR DEL CONTRATO]]-Tabla2[[#This Row],[Recursos totales desembolsados o pagados]]</f>
        <v>51200000</v>
      </c>
      <c r="H8" s="24" t="s">
        <v>278</v>
      </c>
      <c r="I8" s="24" t="s">
        <v>278</v>
      </c>
      <c r="J8" s="24" t="s">
        <v>278</v>
      </c>
      <c r="K8" s="24" t="s">
        <v>278</v>
      </c>
      <c r="L8" s="24" t="s">
        <v>278</v>
      </c>
      <c r="M8" s="18">
        <v>0</v>
      </c>
      <c r="N8" s="24">
        <v>0</v>
      </c>
    </row>
    <row r="9" spans="1:14" x14ac:dyDescent="0.25">
      <c r="A9" s="1" t="s">
        <v>287</v>
      </c>
      <c r="B9" s="6">
        <v>45386</v>
      </c>
      <c r="C9" s="10">
        <v>45657</v>
      </c>
      <c r="D9" s="13">
        <v>120000000</v>
      </c>
      <c r="E9" s="16">
        <v>0.35424354243542433</v>
      </c>
      <c r="F9" s="29">
        <v>22800000</v>
      </c>
      <c r="G9" s="29">
        <f>+Tabla2[[#This Row],[VALOR DEL CONTRATO]]-Tabla2[[#This Row],[Recursos totales desembolsados o pagados]]</f>
        <v>97200000</v>
      </c>
      <c r="H9" s="24" t="s">
        <v>280</v>
      </c>
      <c r="I9" s="24" t="s">
        <v>278</v>
      </c>
      <c r="J9" s="24" t="s">
        <v>278</v>
      </c>
      <c r="K9" s="24" t="s">
        <v>278</v>
      </c>
      <c r="L9" s="24" t="s">
        <v>278</v>
      </c>
      <c r="M9" s="18">
        <v>0</v>
      </c>
      <c r="N9" s="27">
        <v>1</v>
      </c>
    </row>
    <row r="10" spans="1:14" x14ac:dyDescent="0.25">
      <c r="A10" s="1" t="s">
        <v>288</v>
      </c>
      <c r="B10" s="6">
        <v>45415</v>
      </c>
      <c r="C10" s="10">
        <v>45691</v>
      </c>
      <c r="D10" s="13">
        <v>40900000</v>
      </c>
      <c r="E10" s="16">
        <v>0.24275362318840579</v>
      </c>
      <c r="F10" s="29">
        <v>3817333</v>
      </c>
      <c r="G10" s="29">
        <f>+Tabla2[[#This Row],[VALOR DEL CONTRATO]]-Tabla2[[#This Row],[Recursos totales desembolsados o pagados]]</f>
        <v>37082667</v>
      </c>
      <c r="H10" s="24" t="s">
        <v>278</v>
      </c>
      <c r="I10" s="24" t="s">
        <v>278</v>
      </c>
      <c r="J10" s="24" t="s">
        <v>278</v>
      </c>
      <c r="K10" s="24" t="s">
        <v>278</v>
      </c>
      <c r="L10" s="24" t="s">
        <v>278</v>
      </c>
      <c r="M10" s="18">
        <v>0</v>
      </c>
      <c r="N10" s="24">
        <v>0</v>
      </c>
    </row>
    <row r="11" spans="1:14" x14ac:dyDescent="0.25">
      <c r="A11" s="1" t="s">
        <v>289</v>
      </c>
      <c r="B11" s="6">
        <v>45393</v>
      </c>
      <c r="C11" s="10">
        <v>45452</v>
      </c>
      <c r="D11" s="13">
        <v>21090000</v>
      </c>
      <c r="E11" s="16">
        <v>1</v>
      </c>
      <c r="F11" s="29">
        <v>11305000</v>
      </c>
      <c r="G11" s="29">
        <f>+Tabla2[[#This Row],[VALOR DEL CONTRATO]]-Tabla2[[#This Row],[Recursos totales desembolsados o pagados]]</f>
        <v>9785000</v>
      </c>
      <c r="H11" s="24" t="s">
        <v>278</v>
      </c>
      <c r="I11" s="24" t="s">
        <v>280</v>
      </c>
      <c r="J11" s="24" t="s">
        <v>278</v>
      </c>
      <c r="K11" s="19" t="s">
        <v>278</v>
      </c>
      <c r="L11" s="20" t="s">
        <v>278</v>
      </c>
      <c r="M11" s="21">
        <v>0</v>
      </c>
      <c r="N11" s="27">
        <v>1</v>
      </c>
    </row>
    <row r="12" spans="1:14" x14ac:dyDescent="0.25">
      <c r="A12" s="1" t="s">
        <v>290</v>
      </c>
      <c r="B12" s="6">
        <v>45388</v>
      </c>
      <c r="C12" s="10">
        <v>45568</v>
      </c>
      <c r="D12" s="13">
        <v>102086604</v>
      </c>
      <c r="E12" s="16">
        <v>0.52222222222222225</v>
      </c>
      <c r="F12" s="29">
        <v>31193129</v>
      </c>
      <c r="G12" s="29">
        <f>+Tabla2[[#This Row],[VALOR DEL CONTRATO]]-Tabla2[[#This Row],[Recursos totales desembolsados o pagados]]</f>
        <v>70893475</v>
      </c>
      <c r="H12" s="24" t="s">
        <v>278</v>
      </c>
      <c r="I12" s="24" t="s">
        <v>278</v>
      </c>
      <c r="J12" s="24" t="s">
        <v>278</v>
      </c>
      <c r="K12" s="24" t="s">
        <v>278</v>
      </c>
      <c r="L12" s="24" t="s">
        <v>278</v>
      </c>
      <c r="M12" s="18">
        <v>0</v>
      </c>
      <c r="N12" s="24">
        <v>0</v>
      </c>
    </row>
    <row r="13" spans="1:14" x14ac:dyDescent="0.25">
      <c r="A13" s="1" t="s">
        <v>291</v>
      </c>
      <c r="B13" s="6">
        <v>45386</v>
      </c>
      <c r="C13" s="10">
        <v>45657</v>
      </c>
      <c r="D13" s="13">
        <v>75000000</v>
      </c>
      <c r="E13" s="16">
        <v>0.35424354243542433</v>
      </c>
      <c r="F13" s="29">
        <v>14250000</v>
      </c>
      <c r="G13" s="29">
        <f>+Tabla2[[#This Row],[VALOR DEL CONTRATO]]-Tabla2[[#This Row],[Recursos totales desembolsados o pagados]]</f>
        <v>60750000</v>
      </c>
      <c r="H13" s="24" t="s">
        <v>278</v>
      </c>
      <c r="I13" s="24" t="s">
        <v>278</v>
      </c>
      <c r="J13" s="24" t="s">
        <v>278</v>
      </c>
      <c r="K13" s="24" t="s">
        <v>278</v>
      </c>
      <c r="L13" s="24" t="s">
        <v>278</v>
      </c>
      <c r="M13" s="18">
        <v>0</v>
      </c>
      <c r="N13" s="24">
        <v>0</v>
      </c>
    </row>
    <row r="14" spans="1:14" x14ac:dyDescent="0.25">
      <c r="A14" s="1" t="s">
        <v>292</v>
      </c>
      <c r="B14" s="6">
        <v>45390</v>
      </c>
      <c r="C14" s="10">
        <v>45657</v>
      </c>
      <c r="D14" s="13">
        <v>76000000</v>
      </c>
      <c r="E14" s="16">
        <v>0.34456928838951312</v>
      </c>
      <c r="F14" s="29">
        <v>13426667</v>
      </c>
      <c r="G14" s="29">
        <f>+Tabla2[[#This Row],[VALOR DEL CONTRATO]]-Tabla2[[#This Row],[Recursos totales desembolsados o pagados]]</f>
        <v>62573333</v>
      </c>
      <c r="H14" s="24" t="s">
        <v>278</v>
      </c>
      <c r="I14" s="24" t="s">
        <v>278</v>
      </c>
      <c r="J14" s="24" t="s">
        <v>278</v>
      </c>
      <c r="K14" s="24" t="s">
        <v>278</v>
      </c>
      <c r="L14" s="24" t="s">
        <v>278</v>
      </c>
      <c r="M14" s="18">
        <v>0</v>
      </c>
      <c r="N14" s="24">
        <v>0</v>
      </c>
    </row>
    <row r="15" spans="1:14" x14ac:dyDescent="0.25">
      <c r="A15" s="1" t="s">
        <v>293</v>
      </c>
      <c r="B15" s="6">
        <v>45397</v>
      </c>
      <c r="C15" s="10">
        <v>45657</v>
      </c>
      <c r="D15" s="13">
        <v>43688000</v>
      </c>
      <c r="E15" s="16">
        <v>0.32692307692307693</v>
      </c>
      <c r="F15" s="29">
        <v>6698827</v>
      </c>
      <c r="G15" s="29">
        <f>+Tabla2[[#This Row],[VALOR DEL CONTRATO]]-Tabla2[[#This Row],[Recursos totales desembolsados o pagados]]</f>
        <v>36989173</v>
      </c>
      <c r="H15" s="24" t="s">
        <v>278</v>
      </c>
      <c r="I15" s="24" t="s">
        <v>278</v>
      </c>
      <c r="J15" s="24" t="s">
        <v>278</v>
      </c>
      <c r="K15" s="24" t="s">
        <v>278</v>
      </c>
      <c r="L15" s="24" t="s">
        <v>278</v>
      </c>
      <c r="M15" s="18">
        <v>0</v>
      </c>
      <c r="N15" s="24">
        <v>0</v>
      </c>
    </row>
    <row r="16" spans="1:14" x14ac:dyDescent="0.25">
      <c r="A16" s="1" t="s">
        <v>294</v>
      </c>
      <c r="B16" s="6">
        <v>45391</v>
      </c>
      <c r="C16" s="10">
        <v>45657</v>
      </c>
      <c r="D16" s="13">
        <v>88468200</v>
      </c>
      <c r="E16" s="16">
        <v>0.34210526315789475</v>
      </c>
      <c r="F16" s="29">
        <v>17038320</v>
      </c>
      <c r="G16" s="29">
        <f>+Tabla2[[#This Row],[VALOR DEL CONTRATO]]-Tabla2[[#This Row],[Recursos totales desembolsados o pagados]]</f>
        <v>71429880</v>
      </c>
      <c r="H16" s="24" t="s">
        <v>278</v>
      </c>
      <c r="I16" s="24" t="s">
        <v>278</v>
      </c>
      <c r="J16" s="24" t="s">
        <v>278</v>
      </c>
      <c r="K16" s="24" t="s">
        <v>278</v>
      </c>
      <c r="L16" s="24" t="s">
        <v>278</v>
      </c>
      <c r="M16" s="18">
        <v>0</v>
      </c>
      <c r="N16" s="24">
        <v>0</v>
      </c>
    </row>
    <row r="17" spans="1:14" x14ac:dyDescent="0.25">
      <c r="A17" s="1" t="s">
        <v>295</v>
      </c>
      <c r="B17" s="6">
        <v>45390</v>
      </c>
      <c r="C17" s="10">
        <v>45657</v>
      </c>
      <c r="D17" s="13">
        <v>45000000</v>
      </c>
      <c r="E17" s="16">
        <v>0.34456928838951312</v>
      </c>
      <c r="F17" s="29">
        <v>8833000</v>
      </c>
      <c r="G17" s="29">
        <f>+Tabla2[[#This Row],[VALOR DEL CONTRATO]]-Tabla2[[#This Row],[Recursos totales desembolsados o pagados]]</f>
        <v>36167000</v>
      </c>
      <c r="H17" s="24" t="s">
        <v>278</v>
      </c>
      <c r="I17" s="24" t="s">
        <v>278</v>
      </c>
      <c r="J17" s="24" t="s">
        <v>278</v>
      </c>
      <c r="K17" s="24" t="s">
        <v>278</v>
      </c>
      <c r="L17" s="24" t="s">
        <v>278</v>
      </c>
      <c r="M17" s="18">
        <v>0</v>
      </c>
      <c r="N17" s="24">
        <v>0</v>
      </c>
    </row>
    <row r="18" spans="1:14" x14ac:dyDescent="0.25">
      <c r="A18" s="1" t="s">
        <v>296</v>
      </c>
      <c r="B18" s="6">
        <v>45391</v>
      </c>
      <c r="C18" s="10">
        <v>45657</v>
      </c>
      <c r="D18" s="13">
        <v>57843000</v>
      </c>
      <c r="E18" s="16">
        <v>0.34210526315789475</v>
      </c>
      <c r="F18" s="29">
        <v>11140133</v>
      </c>
      <c r="G18" s="29">
        <f>+Tabla2[[#This Row],[VALOR DEL CONTRATO]]-Tabla2[[#This Row],[Recursos totales desembolsados o pagados]]</f>
        <v>46702867</v>
      </c>
      <c r="H18" s="24" t="s">
        <v>278</v>
      </c>
      <c r="I18" s="24" t="s">
        <v>278</v>
      </c>
      <c r="J18" s="24" t="s">
        <v>278</v>
      </c>
      <c r="K18" s="24" t="s">
        <v>278</v>
      </c>
      <c r="L18" s="24" t="s">
        <v>278</v>
      </c>
      <c r="M18" s="18">
        <v>0</v>
      </c>
      <c r="N18" s="24">
        <v>0</v>
      </c>
    </row>
    <row r="19" spans="1:14" x14ac:dyDescent="0.25">
      <c r="A19" s="1" t="s">
        <v>353</v>
      </c>
      <c r="B19" s="6">
        <v>45397</v>
      </c>
      <c r="C19" s="10">
        <v>45650</v>
      </c>
      <c r="D19" s="13">
        <v>41666667</v>
      </c>
      <c r="E19" s="16">
        <v>0.33596837944664032</v>
      </c>
      <c r="F19" s="29">
        <v>7666667</v>
      </c>
      <c r="G19" s="29">
        <f>+Tabla2[[#This Row],[VALOR DEL CONTRATO]]-Tabla2[[#This Row],[Recursos totales desembolsados o pagados]]</f>
        <v>34000000</v>
      </c>
      <c r="H19" s="24" t="s">
        <v>278</v>
      </c>
      <c r="I19" s="24" t="s">
        <v>278</v>
      </c>
      <c r="J19" s="24" t="s">
        <v>278</v>
      </c>
      <c r="K19" s="24" t="s">
        <v>278</v>
      </c>
      <c r="L19" s="24" t="s">
        <v>278</v>
      </c>
      <c r="M19" s="18">
        <v>0</v>
      </c>
      <c r="N19" s="24">
        <v>0</v>
      </c>
    </row>
    <row r="20" spans="1:14" x14ac:dyDescent="0.25">
      <c r="A20" s="1" t="s">
        <v>297</v>
      </c>
      <c r="B20" s="6">
        <v>45394</v>
      </c>
      <c r="C20" s="10">
        <v>45657</v>
      </c>
      <c r="D20" s="13">
        <v>45000000</v>
      </c>
      <c r="E20" s="16">
        <v>0.33460076045627374</v>
      </c>
      <c r="F20" s="29">
        <v>8166667</v>
      </c>
      <c r="G20" s="29">
        <f>+Tabla2[[#This Row],[VALOR DEL CONTRATO]]-Tabla2[[#This Row],[Recursos totales desembolsados o pagados]]</f>
        <v>36833333</v>
      </c>
      <c r="H20" s="24" t="s">
        <v>278</v>
      </c>
      <c r="I20" s="24" t="s">
        <v>278</v>
      </c>
      <c r="J20" s="24" t="s">
        <v>278</v>
      </c>
      <c r="K20" s="24" t="s">
        <v>278</v>
      </c>
      <c r="L20" s="24" t="s">
        <v>278</v>
      </c>
      <c r="M20" s="18">
        <v>0</v>
      </c>
      <c r="N20" s="24">
        <v>0</v>
      </c>
    </row>
    <row r="21" spans="1:14" x14ac:dyDescent="0.25">
      <c r="A21" s="1" t="s">
        <v>298</v>
      </c>
      <c r="B21" s="6">
        <v>45397</v>
      </c>
      <c r="C21" s="10">
        <v>45657</v>
      </c>
      <c r="D21" s="13">
        <v>68400000</v>
      </c>
      <c r="E21" s="16">
        <v>0.32692307692307693</v>
      </c>
      <c r="F21" s="29">
        <v>11653333</v>
      </c>
      <c r="G21" s="29">
        <f>+Tabla2[[#This Row],[VALOR DEL CONTRATO]]-Tabla2[[#This Row],[Recursos totales desembolsados o pagados]]</f>
        <v>56746667</v>
      </c>
      <c r="H21" s="24" t="s">
        <v>278</v>
      </c>
      <c r="I21" s="24" t="s">
        <v>278</v>
      </c>
      <c r="J21" s="24" t="s">
        <v>278</v>
      </c>
      <c r="K21" s="24" t="s">
        <v>278</v>
      </c>
      <c r="L21" s="24" t="s">
        <v>278</v>
      </c>
      <c r="M21" s="18">
        <v>0</v>
      </c>
      <c r="N21" s="24">
        <v>0</v>
      </c>
    </row>
    <row r="22" spans="1:14" x14ac:dyDescent="0.25">
      <c r="A22" s="1" t="s">
        <v>299</v>
      </c>
      <c r="B22" s="6">
        <v>45407</v>
      </c>
      <c r="C22" s="10">
        <v>45712</v>
      </c>
      <c r="D22" s="13">
        <v>65000000</v>
      </c>
      <c r="E22" s="16">
        <v>0.24590163934426229</v>
      </c>
      <c r="F22" s="29">
        <v>7800000</v>
      </c>
      <c r="G22" s="29">
        <f>+Tabla2[[#This Row],[VALOR DEL CONTRATO]]-Tabla2[[#This Row],[Recursos totales desembolsados o pagados]]</f>
        <v>57200000</v>
      </c>
      <c r="H22" s="24" t="s">
        <v>278</v>
      </c>
      <c r="I22" s="24" t="s">
        <v>278</v>
      </c>
      <c r="J22" s="24" t="s">
        <v>278</v>
      </c>
      <c r="K22" s="24" t="s">
        <v>278</v>
      </c>
      <c r="L22" s="24" t="s">
        <v>278</v>
      </c>
      <c r="M22" s="18">
        <v>0</v>
      </c>
      <c r="N22" s="24">
        <v>0</v>
      </c>
    </row>
    <row r="23" spans="1:14" x14ac:dyDescent="0.25">
      <c r="A23" s="1" t="s">
        <v>300</v>
      </c>
      <c r="B23" s="6">
        <v>45404</v>
      </c>
      <c r="C23" s="10">
        <v>45678</v>
      </c>
      <c r="D23" s="13">
        <v>29700000</v>
      </c>
      <c r="E23" s="16">
        <v>0.28467153284671531</v>
      </c>
      <c r="F23" s="29">
        <v>4290000</v>
      </c>
      <c r="G23" s="29">
        <f>+Tabla2[[#This Row],[VALOR DEL CONTRATO]]-Tabla2[[#This Row],[Recursos totales desembolsados o pagados]]</f>
        <v>25410000</v>
      </c>
      <c r="H23" s="24" t="s">
        <v>278</v>
      </c>
      <c r="I23" s="24" t="s">
        <v>278</v>
      </c>
      <c r="J23" s="24" t="s">
        <v>278</v>
      </c>
      <c r="K23" s="24" t="s">
        <v>278</v>
      </c>
      <c r="L23" s="24" t="s">
        <v>278</v>
      </c>
      <c r="M23" s="18">
        <v>0</v>
      </c>
      <c r="N23" s="24">
        <v>0</v>
      </c>
    </row>
    <row r="24" spans="1:14" x14ac:dyDescent="0.25">
      <c r="A24" s="1" t="s">
        <v>301</v>
      </c>
      <c r="B24" s="6">
        <v>45404</v>
      </c>
      <c r="C24" s="10">
        <v>45659</v>
      </c>
      <c r="D24" s="13">
        <v>49542192</v>
      </c>
      <c r="E24" s="16">
        <v>0.30588235294117649</v>
      </c>
      <c r="F24" s="29">
        <v>7667244</v>
      </c>
      <c r="G24" s="29">
        <f>+Tabla2[[#This Row],[VALOR DEL CONTRATO]]-Tabla2[[#This Row],[Recursos totales desembolsados o pagados]]</f>
        <v>41874948</v>
      </c>
      <c r="H24" s="24" t="s">
        <v>278</v>
      </c>
      <c r="I24" s="24" t="s">
        <v>278</v>
      </c>
      <c r="J24" s="24" t="s">
        <v>278</v>
      </c>
      <c r="K24" s="24" t="s">
        <v>278</v>
      </c>
      <c r="L24" s="24" t="s">
        <v>278</v>
      </c>
      <c r="M24" s="18">
        <v>0</v>
      </c>
      <c r="N24" s="24">
        <v>0</v>
      </c>
    </row>
    <row r="25" spans="1:14" x14ac:dyDescent="0.25">
      <c r="A25" s="1" t="s">
        <v>302</v>
      </c>
      <c r="B25" s="6">
        <v>45407</v>
      </c>
      <c r="C25" s="10">
        <v>45705</v>
      </c>
      <c r="D25" s="13">
        <v>40900000</v>
      </c>
      <c r="E25" s="16">
        <v>0.25167785234899331</v>
      </c>
      <c r="F25" s="29">
        <v>4908000</v>
      </c>
      <c r="G25" s="29">
        <f>+Tabla2[[#This Row],[VALOR DEL CONTRATO]]-Tabla2[[#This Row],[Recursos totales desembolsados o pagados]]</f>
        <v>35992000</v>
      </c>
      <c r="H25" s="24" t="s">
        <v>278</v>
      </c>
      <c r="I25" s="24" t="s">
        <v>278</v>
      </c>
      <c r="J25" s="24" t="s">
        <v>278</v>
      </c>
      <c r="K25" s="24" t="s">
        <v>278</v>
      </c>
      <c r="L25" s="24" t="s">
        <v>278</v>
      </c>
      <c r="M25" s="18">
        <v>0</v>
      </c>
      <c r="N25" s="24">
        <v>0</v>
      </c>
    </row>
    <row r="26" spans="1:14" x14ac:dyDescent="0.25">
      <c r="A26" s="1" t="s">
        <v>303</v>
      </c>
      <c r="B26" s="6">
        <v>45407</v>
      </c>
      <c r="C26" s="10">
        <v>45712</v>
      </c>
      <c r="D26" s="13">
        <v>94500000</v>
      </c>
      <c r="E26" s="16">
        <v>0.27372262773722628</v>
      </c>
      <c r="F26" s="29">
        <v>12600000</v>
      </c>
      <c r="G26" s="29">
        <f>+Tabla2[[#This Row],[VALOR DEL CONTRATO]]-Tabla2[[#This Row],[Recursos totales desembolsados o pagados]]</f>
        <v>81900000</v>
      </c>
      <c r="H26" s="24" t="s">
        <v>278</v>
      </c>
      <c r="I26" s="24" t="s">
        <v>278</v>
      </c>
      <c r="J26" s="24" t="s">
        <v>278</v>
      </c>
      <c r="K26" s="24" t="s">
        <v>278</v>
      </c>
      <c r="L26" s="24" t="s">
        <v>278</v>
      </c>
      <c r="M26" s="18">
        <v>0</v>
      </c>
      <c r="N26" s="24">
        <v>0</v>
      </c>
    </row>
    <row r="27" spans="1:14" x14ac:dyDescent="0.25">
      <c r="A27" s="1" t="s">
        <v>304</v>
      </c>
      <c r="B27" s="6">
        <v>45408</v>
      </c>
      <c r="C27" s="10">
        <v>45468</v>
      </c>
      <c r="D27" s="13">
        <v>22848000</v>
      </c>
      <c r="E27" s="16">
        <v>1</v>
      </c>
      <c r="F27" s="29">
        <v>13328000</v>
      </c>
      <c r="G27" s="29">
        <f>+Tabla2[[#This Row],[VALOR DEL CONTRATO]]-Tabla2[[#This Row],[Recursos totales desembolsados o pagados]]</f>
        <v>9520000</v>
      </c>
      <c r="H27" s="24" t="s">
        <v>278</v>
      </c>
      <c r="I27" s="24" t="s">
        <v>278</v>
      </c>
      <c r="J27" s="24" t="s">
        <v>278</v>
      </c>
      <c r="K27" s="24" t="s">
        <v>278</v>
      </c>
      <c r="L27" s="24" t="s">
        <v>278</v>
      </c>
      <c r="M27" s="18">
        <v>0</v>
      </c>
      <c r="N27" s="24">
        <v>0</v>
      </c>
    </row>
    <row r="28" spans="1:14" x14ac:dyDescent="0.25">
      <c r="A28" s="1" t="s">
        <v>305</v>
      </c>
      <c r="B28" s="6">
        <v>45415</v>
      </c>
      <c r="C28" s="10">
        <v>45664</v>
      </c>
      <c r="D28" s="13">
        <v>74700000</v>
      </c>
      <c r="E28" s="16">
        <v>0.26907630522088355</v>
      </c>
      <c r="F28" s="29">
        <v>8400000</v>
      </c>
      <c r="G28" s="29">
        <f>+Tabla2[[#This Row],[VALOR DEL CONTRATO]]-Tabla2[[#This Row],[Recursos totales desembolsados o pagados]]</f>
        <v>66300000</v>
      </c>
      <c r="H28" s="24" t="s">
        <v>278</v>
      </c>
      <c r="I28" s="24" t="s">
        <v>278</v>
      </c>
      <c r="J28" s="24" t="s">
        <v>278</v>
      </c>
      <c r="K28" s="24" t="s">
        <v>278</v>
      </c>
      <c r="L28" s="24" t="s">
        <v>278</v>
      </c>
      <c r="M28" s="18">
        <v>0</v>
      </c>
      <c r="N28" s="24">
        <v>0</v>
      </c>
    </row>
    <row r="29" spans="1:14" x14ac:dyDescent="0.25">
      <c r="A29" s="1" t="s">
        <v>306</v>
      </c>
      <c r="B29" s="6">
        <v>45414</v>
      </c>
      <c r="C29" s="10">
        <v>45658</v>
      </c>
      <c r="D29" s="13">
        <v>48000000</v>
      </c>
      <c r="E29" s="16">
        <v>0.27868852459016391</v>
      </c>
      <c r="F29" s="29">
        <v>5800000</v>
      </c>
      <c r="G29" s="29">
        <f>+Tabla2[[#This Row],[VALOR DEL CONTRATO]]-Tabla2[[#This Row],[Recursos totales desembolsados o pagados]]</f>
        <v>42200000</v>
      </c>
      <c r="H29" s="24" t="s">
        <v>278</v>
      </c>
      <c r="I29" s="24" t="s">
        <v>280</v>
      </c>
      <c r="J29" s="24" t="s">
        <v>278</v>
      </c>
      <c r="K29" s="19" t="s">
        <v>278</v>
      </c>
      <c r="L29" s="20" t="s">
        <v>278</v>
      </c>
      <c r="M29" s="21">
        <v>0</v>
      </c>
      <c r="N29" s="27">
        <v>1</v>
      </c>
    </row>
    <row r="30" spans="1:14" x14ac:dyDescent="0.25">
      <c r="A30" s="1" t="s">
        <v>307</v>
      </c>
      <c r="B30" s="6">
        <v>45421</v>
      </c>
      <c r="C30" s="10">
        <v>45466</v>
      </c>
      <c r="D30" s="13">
        <v>23367000</v>
      </c>
      <c r="E30" s="16">
        <v>1</v>
      </c>
      <c r="F30" s="29">
        <v>0</v>
      </c>
      <c r="G30" s="29">
        <f>+Tabla2[[#This Row],[VALOR DEL CONTRATO]]-Tabla2[[#This Row],[Recursos totales desembolsados o pagados]]</f>
        <v>23367000</v>
      </c>
      <c r="H30" s="24" t="s">
        <v>278</v>
      </c>
      <c r="I30" s="24" t="s">
        <v>278</v>
      </c>
      <c r="J30" s="24" t="s">
        <v>278</v>
      </c>
      <c r="K30" s="24" t="s">
        <v>278</v>
      </c>
      <c r="L30" s="24" t="s">
        <v>278</v>
      </c>
      <c r="M30" s="18">
        <v>0</v>
      </c>
      <c r="N30" s="24">
        <v>0</v>
      </c>
    </row>
    <row r="31" spans="1:14" x14ac:dyDescent="0.25">
      <c r="A31" s="1" t="s">
        <v>308</v>
      </c>
      <c r="B31" s="6">
        <v>45416</v>
      </c>
      <c r="C31" s="10">
        <v>45686</v>
      </c>
      <c r="D31" s="13">
        <v>73500000</v>
      </c>
      <c r="E31" s="16">
        <v>0.24444444444444444</v>
      </c>
      <c r="F31" s="29">
        <v>8100000</v>
      </c>
      <c r="G31" s="29">
        <f>+Tabla2[[#This Row],[VALOR DEL CONTRATO]]-Tabla2[[#This Row],[Recursos totales desembolsados o pagados]]</f>
        <v>65400000</v>
      </c>
      <c r="H31" s="24" t="s">
        <v>278</v>
      </c>
      <c r="I31" s="24" t="s">
        <v>278</v>
      </c>
      <c r="J31" s="24" t="s">
        <v>278</v>
      </c>
      <c r="K31" s="24" t="s">
        <v>278</v>
      </c>
      <c r="L31" s="24" t="s">
        <v>278</v>
      </c>
      <c r="M31" s="18">
        <v>0</v>
      </c>
      <c r="N31" s="24">
        <v>0</v>
      </c>
    </row>
    <row r="32" spans="1:14" x14ac:dyDescent="0.25">
      <c r="A32" s="1" t="s">
        <v>309</v>
      </c>
      <c r="B32" s="6">
        <v>45420</v>
      </c>
      <c r="C32" s="10">
        <v>45679</v>
      </c>
      <c r="D32" s="13">
        <v>110500000</v>
      </c>
      <c r="E32" s="16">
        <v>0.23938223938223938</v>
      </c>
      <c r="F32" s="29">
        <v>9966667</v>
      </c>
      <c r="G32" s="29">
        <f>+Tabla2[[#This Row],[VALOR DEL CONTRATO]]-Tabla2[[#This Row],[Recursos totales desembolsados o pagados]]</f>
        <v>100533333</v>
      </c>
      <c r="H32" s="24" t="s">
        <v>278</v>
      </c>
      <c r="I32" s="24" t="s">
        <v>278</v>
      </c>
      <c r="J32" s="24" t="s">
        <v>278</v>
      </c>
      <c r="K32" s="24" t="s">
        <v>278</v>
      </c>
      <c r="L32" s="24" t="s">
        <v>278</v>
      </c>
      <c r="M32" s="18">
        <v>0</v>
      </c>
      <c r="N32" s="24">
        <v>0</v>
      </c>
    </row>
    <row r="33" spans="1:14" x14ac:dyDescent="0.25">
      <c r="A33" s="1" t="s">
        <v>310</v>
      </c>
      <c r="B33" s="6">
        <v>45428</v>
      </c>
      <c r="C33" s="10">
        <v>45687</v>
      </c>
      <c r="D33" s="13">
        <v>144500000</v>
      </c>
      <c r="E33" s="16">
        <v>0.20849420849420849</v>
      </c>
      <c r="F33" s="29">
        <v>8500000</v>
      </c>
      <c r="G33" s="29">
        <f>+Tabla2[[#This Row],[VALOR DEL CONTRATO]]-Tabla2[[#This Row],[Recursos totales desembolsados o pagados]]</f>
        <v>136000000</v>
      </c>
      <c r="H33" s="24" t="s">
        <v>278</v>
      </c>
      <c r="I33" s="24" t="s">
        <v>278</v>
      </c>
      <c r="J33" s="24" t="s">
        <v>278</v>
      </c>
      <c r="K33" s="24" t="s">
        <v>278</v>
      </c>
      <c r="L33" s="24" t="s">
        <v>278</v>
      </c>
      <c r="M33" s="18">
        <v>0</v>
      </c>
      <c r="N33" s="24">
        <v>0</v>
      </c>
    </row>
    <row r="34" spans="1:14" x14ac:dyDescent="0.25">
      <c r="A34" s="1" t="s">
        <v>311</v>
      </c>
      <c r="B34" s="6">
        <v>45422</v>
      </c>
      <c r="C34" s="10">
        <v>45697</v>
      </c>
      <c r="D34" s="13">
        <v>46260000</v>
      </c>
      <c r="E34" s="16">
        <v>0.21818181818181817</v>
      </c>
      <c r="F34" s="29">
        <v>3598000</v>
      </c>
      <c r="G34" s="29">
        <f>+Tabla2[[#This Row],[VALOR DEL CONTRATO]]-Tabla2[[#This Row],[Recursos totales desembolsados o pagados]]</f>
        <v>42662000</v>
      </c>
      <c r="H34" s="24" t="s">
        <v>278</v>
      </c>
      <c r="I34" s="24" t="s">
        <v>280</v>
      </c>
      <c r="J34" s="24" t="s">
        <v>278</v>
      </c>
      <c r="K34" s="24" t="s">
        <v>278</v>
      </c>
      <c r="L34" s="24" t="s">
        <v>278</v>
      </c>
      <c r="M34" s="18">
        <v>0</v>
      </c>
      <c r="N34" s="27">
        <v>1</v>
      </c>
    </row>
    <row r="35" spans="1:14" x14ac:dyDescent="0.25">
      <c r="A35" s="1" t="s">
        <v>312</v>
      </c>
      <c r="B35" s="10">
        <v>45422</v>
      </c>
      <c r="C35" s="10">
        <v>45697</v>
      </c>
      <c r="D35" s="13">
        <v>46260000</v>
      </c>
      <c r="E35" s="16">
        <v>0.21818181818181817</v>
      </c>
      <c r="F35" s="29">
        <v>3598000</v>
      </c>
      <c r="G35" s="29">
        <f>+Tabla2[[#This Row],[VALOR DEL CONTRATO]]-Tabla2[[#This Row],[Recursos totales desembolsados o pagados]]</f>
        <v>42662000</v>
      </c>
      <c r="H35" s="24" t="s">
        <v>278</v>
      </c>
      <c r="I35" s="24" t="s">
        <v>280</v>
      </c>
      <c r="J35" s="24" t="s">
        <v>278</v>
      </c>
      <c r="K35" s="24" t="s">
        <v>278</v>
      </c>
      <c r="L35" s="24" t="s">
        <v>278</v>
      </c>
      <c r="M35" s="18">
        <v>0</v>
      </c>
      <c r="N35" s="27">
        <v>1</v>
      </c>
    </row>
    <row r="36" spans="1:14" x14ac:dyDescent="0.25">
      <c r="A36" s="1" t="s">
        <v>313</v>
      </c>
      <c r="B36" s="6">
        <v>45422</v>
      </c>
      <c r="C36" s="10">
        <v>45697</v>
      </c>
      <c r="D36" s="13">
        <v>40500000</v>
      </c>
      <c r="E36" s="16">
        <v>0.21818181818181817</v>
      </c>
      <c r="F36" s="29">
        <v>3150000</v>
      </c>
      <c r="G36" s="29">
        <f>+Tabla2[[#This Row],[VALOR DEL CONTRATO]]-Tabla2[[#This Row],[Recursos totales desembolsados o pagados]]</f>
        <v>37350000</v>
      </c>
      <c r="H36" s="24" t="s">
        <v>278</v>
      </c>
      <c r="I36" s="24" t="s">
        <v>278</v>
      </c>
      <c r="J36" s="24" t="s">
        <v>278</v>
      </c>
      <c r="K36" s="24" t="s">
        <v>278</v>
      </c>
      <c r="L36" s="24" t="s">
        <v>278</v>
      </c>
      <c r="M36" s="18">
        <v>0</v>
      </c>
      <c r="N36" s="24">
        <v>0</v>
      </c>
    </row>
    <row r="37" spans="1:14" x14ac:dyDescent="0.25">
      <c r="A37" s="1" t="s">
        <v>314</v>
      </c>
      <c r="B37" s="6">
        <v>45422</v>
      </c>
      <c r="C37" s="10">
        <v>45666</v>
      </c>
      <c r="D37" s="13">
        <v>92565000</v>
      </c>
      <c r="E37" s="16">
        <v>0.24590163934426229</v>
      </c>
      <c r="F37" s="29">
        <v>8099438</v>
      </c>
      <c r="G37" s="29">
        <f>+Tabla2[[#This Row],[VALOR DEL CONTRATO]]-Tabla2[[#This Row],[Recursos totales desembolsados o pagados]]</f>
        <v>84465562</v>
      </c>
      <c r="H37" s="24" t="s">
        <v>278</v>
      </c>
      <c r="I37" s="24" t="s">
        <v>278</v>
      </c>
      <c r="J37" s="24" t="s">
        <v>278</v>
      </c>
      <c r="K37" s="24" t="s">
        <v>278</v>
      </c>
      <c r="L37" s="24" t="s">
        <v>278</v>
      </c>
      <c r="M37" s="18">
        <v>0</v>
      </c>
      <c r="N37" s="24">
        <v>0</v>
      </c>
    </row>
    <row r="38" spans="1:14" x14ac:dyDescent="0.25">
      <c r="A38" s="1" t="s">
        <v>315</v>
      </c>
      <c r="B38" s="6">
        <v>45434</v>
      </c>
      <c r="C38" s="10">
        <v>45678</v>
      </c>
      <c r="D38" s="13">
        <v>68000000</v>
      </c>
      <c r="E38" s="16">
        <v>0.19672131147540983</v>
      </c>
      <c r="F38" s="29">
        <v>2550000</v>
      </c>
      <c r="G38" s="29">
        <f>+Tabla2[[#This Row],[VALOR DEL CONTRATO]]-Tabla2[[#This Row],[Recursos totales desembolsados o pagados]]</f>
        <v>65450000</v>
      </c>
      <c r="H38" s="24" t="s">
        <v>278</v>
      </c>
      <c r="I38" s="24" t="s">
        <v>278</v>
      </c>
      <c r="J38" s="24" t="s">
        <v>278</v>
      </c>
      <c r="K38" s="24" t="s">
        <v>278</v>
      </c>
      <c r="L38" s="24" t="s">
        <v>278</v>
      </c>
      <c r="M38" s="18">
        <v>0</v>
      </c>
      <c r="N38" s="24">
        <v>0</v>
      </c>
    </row>
    <row r="39" spans="1:14" x14ac:dyDescent="0.25">
      <c r="A39" s="1" t="s">
        <v>316</v>
      </c>
      <c r="B39" s="6">
        <v>45436</v>
      </c>
      <c r="C39" s="10">
        <v>45677</v>
      </c>
      <c r="D39" s="13">
        <v>38172912</v>
      </c>
      <c r="E39" s="16">
        <v>0.1908713692946058</v>
      </c>
      <c r="F39" s="29">
        <v>1113377</v>
      </c>
      <c r="G39" s="29">
        <f>+Tabla2[[#This Row],[VALOR DEL CONTRATO]]-Tabla2[[#This Row],[Recursos totales desembolsados o pagados]]</f>
        <v>37059535</v>
      </c>
      <c r="H39" s="24" t="s">
        <v>278</v>
      </c>
      <c r="I39" s="24" t="s">
        <v>278</v>
      </c>
      <c r="J39" s="24" t="s">
        <v>278</v>
      </c>
      <c r="K39" s="24" t="s">
        <v>278</v>
      </c>
      <c r="L39" s="24" t="s">
        <v>278</v>
      </c>
      <c r="M39" s="18">
        <v>0</v>
      </c>
      <c r="N39" s="24">
        <v>0</v>
      </c>
    </row>
    <row r="40" spans="1:14" x14ac:dyDescent="0.25">
      <c r="A40" s="1" t="s">
        <v>317</v>
      </c>
      <c r="B40" s="6">
        <v>45439</v>
      </c>
      <c r="C40" s="10">
        <v>45868</v>
      </c>
      <c r="D40" s="13">
        <v>2064708815</v>
      </c>
      <c r="E40" s="16">
        <v>0.10023310023310024</v>
      </c>
      <c r="F40" s="29">
        <v>2000000000</v>
      </c>
      <c r="G40" s="29">
        <f>+Tabla2[[#This Row],[VALOR DEL CONTRATO]]-Tabla2[[#This Row],[Recursos totales desembolsados o pagados]]</f>
        <v>64708815</v>
      </c>
      <c r="H40" s="24" t="s">
        <v>278</v>
      </c>
      <c r="I40" s="24" t="s">
        <v>278</v>
      </c>
      <c r="J40" s="24" t="s">
        <v>278</v>
      </c>
      <c r="K40" s="24" t="s">
        <v>278</v>
      </c>
      <c r="L40" s="24" t="s">
        <v>278</v>
      </c>
      <c r="M40" s="18">
        <v>0</v>
      </c>
      <c r="N40" s="24">
        <v>0</v>
      </c>
    </row>
    <row r="41" spans="1:14" x14ac:dyDescent="0.25">
      <c r="A41" s="1" t="s">
        <v>318</v>
      </c>
      <c r="B41" s="6">
        <v>45441</v>
      </c>
      <c r="C41" s="10">
        <v>45678</v>
      </c>
      <c r="D41" s="13">
        <v>60296000</v>
      </c>
      <c r="E41" s="16">
        <v>0.99570909409343666</v>
      </c>
      <c r="F41" s="29">
        <v>0</v>
      </c>
      <c r="G41" s="29">
        <f>+Tabla2[[#This Row],[VALOR DEL CONTRATO]]-Tabla2[[#This Row],[Recursos totales desembolsados o pagados]]</f>
        <v>60296000</v>
      </c>
      <c r="H41" s="24" t="s">
        <v>278</v>
      </c>
      <c r="I41" s="24" t="s">
        <v>278</v>
      </c>
      <c r="J41" s="24" t="s">
        <v>278</v>
      </c>
      <c r="K41" s="24" t="s">
        <v>278</v>
      </c>
      <c r="L41" s="24" t="s">
        <v>278</v>
      </c>
      <c r="M41" s="18">
        <v>0</v>
      </c>
      <c r="N41" s="24">
        <v>0</v>
      </c>
    </row>
    <row r="42" spans="1:14" x14ac:dyDescent="0.25">
      <c r="A42" s="1" t="s">
        <v>319</v>
      </c>
      <c r="B42" s="6">
        <v>45439</v>
      </c>
      <c r="C42" s="10">
        <v>45683</v>
      </c>
      <c r="D42" s="13">
        <v>52425600</v>
      </c>
      <c r="E42" s="16">
        <v>0.17622950819672131</v>
      </c>
      <c r="F42" s="29">
        <v>873760</v>
      </c>
      <c r="G42" s="29">
        <f>+Tabla2[[#This Row],[VALOR DEL CONTRATO]]-Tabla2[[#This Row],[Recursos totales desembolsados o pagados]]</f>
        <v>51551840</v>
      </c>
      <c r="H42" s="24" t="s">
        <v>278</v>
      </c>
      <c r="I42" s="24" t="s">
        <v>278</v>
      </c>
      <c r="J42" s="24" t="s">
        <v>278</v>
      </c>
      <c r="K42" s="24" t="s">
        <v>278</v>
      </c>
      <c r="L42" s="24" t="s">
        <v>278</v>
      </c>
      <c r="M42" s="18">
        <v>0</v>
      </c>
      <c r="N42" s="24">
        <v>0</v>
      </c>
    </row>
    <row r="43" spans="1:14" x14ac:dyDescent="0.25">
      <c r="A43" s="1" t="s">
        <v>320</v>
      </c>
      <c r="B43" s="6">
        <v>45440</v>
      </c>
      <c r="C43" s="10">
        <v>45653</v>
      </c>
      <c r="D43" s="13">
        <v>84000000</v>
      </c>
      <c r="E43" s="16">
        <v>0.19718309859154928</v>
      </c>
      <c r="F43" s="29">
        <v>0</v>
      </c>
      <c r="G43" s="29">
        <f>+Tabla2[[#This Row],[VALOR DEL CONTRATO]]-Tabla2[[#This Row],[Recursos totales desembolsados o pagados]]</f>
        <v>84000000</v>
      </c>
      <c r="H43" s="24" t="s">
        <v>278</v>
      </c>
      <c r="I43" s="24" t="s">
        <v>278</v>
      </c>
      <c r="J43" s="24" t="s">
        <v>278</v>
      </c>
      <c r="K43" s="24" t="s">
        <v>278</v>
      </c>
      <c r="L43" s="24" t="s">
        <v>278</v>
      </c>
      <c r="M43" s="18">
        <v>0</v>
      </c>
      <c r="N43" s="24">
        <v>0</v>
      </c>
    </row>
    <row r="44" spans="1:14" x14ac:dyDescent="0.25">
      <c r="A44" s="1" t="s">
        <v>321</v>
      </c>
      <c r="B44" s="6">
        <v>45439</v>
      </c>
      <c r="C44" s="10">
        <v>45683</v>
      </c>
      <c r="D44" s="13">
        <v>80000000</v>
      </c>
      <c r="E44" s="16">
        <v>0.17622950819672131</v>
      </c>
      <c r="F44" s="29">
        <v>0</v>
      </c>
      <c r="G44" s="29">
        <f>+Tabla2[[#This Row],[VALOR DEL CONTRATO]]-Tabla2[[#This Row],[Recursos totales desembolsados o pagados]]</f>
        <v>80000000</v>
      </c>
      <c r="H44" s="24" t="s">
        <v>278</v>
      </c>
      <c r="I44" s="24" t="s">
        <v>278</v>
      </c>
      <c r="J44" s="24" t="s">
        <v>278</v>
      </c>
      <c r="K44" s="24" t="s">
        <v>278</v>
      </c>
      <c r="L44" s="24" t="s">
        <v>278</v>
      </c>
      <c r="M44" s="18">
        <v>0</v>
      </c>
      <c r="N44" s="24">
        <v>0</v>
      </c>
    </row>
    <row r="45" spans="1:14" x14ac:dyDescent="0.25">
      <c r="A45" s="1" t="s">
        <v>322</v>
      </c>
      <c r="B45" s="6">
        <v>45439</v>
      </c>
      <c r="C45" s="10">
        <v>45683</v>
      </c>
      <c r="D45" s="13">
        <v>41120000</v>
      </c>
      <c r="E45" s="16">
        <v>0.17622950819672131</v>
      </c>
      <c r="F45" s="29">
        <v>685333</v>
      </c>
      <c r="G45" s="29">
        <f>+Tabla2[[#This Row],[VALOR DEL CONTRATO]]-Tabla2[[#This Row],[Recursos totales desembolsados o pagados]]</f>
        <v>40434667</v>
      </c>
      <c r="H45" s="24" t="s">
        <v>278</v>
      </c>
      <c r="I45" s="24" t="s">
        <v>278</v>
      </c>
      <c r="J45" s="24" t="s">
        <v>278</v>
      </c>
      <c r="K45" s="24" t="s">
        <v>278</v>
      </c>
      <c r="L45" s="24" t="s">
        <v>278</v>
      </c>
      <c r="M45" s="18">
        <v>0</v>
      </c>
      <c r="N45" s="24">
        <v>0</v>
      </c>
    </row>
    <row r="46" spans="1:14" x14ac:dyDescent="0.25">
      <c r="A46" s="1" t="s">
        <v>323</v>
      </c>
      <c r="B46" s="6">
        <v>45440</v>
      </c>
      <c r="C46" s="10">
        <v>45623</v>
      </c>
      <c r="D46" s="13">
        <v>59742143</v>
      </c>
      <c r="E46" s="16">
        <v>0.22950819672131148</v>
      </c>
      <c r="F46" s="29">
        <v>0</v>
      </c>
      <c r="G46" s="29">
        <f>+Tabla2[[#This Row],[VALOR DEL CONTRATO]]-Tabla2[[#This Row],[Recursos totales desembolsados o pagados]]</f>
        <v>59742143</v>
      </c>
      <c r="H46" s="24" t="s">
        <v>278</v>
      </c>
      <c r="I46" s="24" t="s">
        <v>278</v>
      </c>
      <c r="J46" s="24" t="s">
        <v>278</v>
      </c>
      <c r="K46" s="24" t="s">
        <v>278</v>
      </c>
      <c r="L46" s="24" t="s">
        <v>278</v>
      </c>
      <c r="M46" s="18">
        <v>0</v>
      </c>
      <c r="N46" s="24">
        <v>0</v>
      </c>
    </row>
    <row r="47" spans="1:14" x14ac:dyDescent="0.25">
      <c r="A47" s="1" t="s">
        <v>324</v>
      </c>
      <c r="B47" s="6">
        <v>45440</v>
      </c>
      <c r="C47" s="10">
        <v>45684</v>
      </c>
      <c r="D47" s="13">
        <v>72000000</v>
      </c>
      <c r="E47" s="16">
        <v>0.1721311475409836</v>
      </c>
      <c r="F47" s="29">
        <v>0</v>
      </c>
      <c r="G47" s="29">
        <f>+Tabla2[[#This Row],[VALOR DEL CONTRATO]]-Tabla2[[#This Row],[Recursos totales desembolsados o pagados]]</f>
        <v>72000000</v>
      </c>
      <c r="H47" s="24" t="s">
        <v>278</v>
      </c>
      <c r="I47" s="24" t="s">
        <v>278</v>
      </c>
      <c r="J47" s="24" t="s">
        <v>278</v>
      </c>
      <c r="K47" s="24" t="s">
        <v>278</v>
      </c>
      <c r="L47" s="24" t="s">
        <v>278</v>
      </c>
      <c r="M47" s="18">
        <v>0</v>
      </c>
      <c r="N47" s="24">
        <v>0</v>
      </c>
    </row>
    <row r="48" spans="1:14" x14ac:dyDescent="0.25">
      <c r="A48" s="1" t="s">
        <v>325</v>
      </c>
      <c r="B48" s="6">
        <v>45440</v>
      </c>
      <c r="C48" s="10">
        <v>45684</v>
      </c>
      <c r="D48" s="13">
        <v>136000000</v>
      </c>
      <c r="E48" s="16">
        <v>0.1721311475409836</v>
      </c>
      <c r="F48" s="29">
        <v>0</v>
      </c>
      <c r="G48" s="29">
        <f>+Tabla2[[#This Row],[VALOR DEL CONTRATO]]-Tabla2[[#This Row],[Recursos totales desembolsados o pagados]]</f>
        <v>136000000</v>
      </c>
      <c r="H48" s="24" t="s">
        <v>278</v>
      </c>
      <c r="I48" s="24" t="s">
        <v>278</v>
      </c>
      <c r="J48" s="24" t="s">
        <v>278</v>
      </c>
      <c r="K48" s="24" t="s">
        <v>278</v>
      </c>
      <c r="L48" s="24" t="s">
        <v>278</v>
      </c>
      <c r="M48" s="18">
        <v>0</v>
      </c>
      <c r="N48" s="24">
        <v>0</v>
      </c>
    </row>
    <row r="49" spans="1:14" x14ac:dyDescent="0.25">
      <c r="A49" s="1" t="s">
        <v>326</v>
      </c>
      <c r="B49" s="6">
        <v>45441</v>
      </c>
      <c r="C49" s="10">
        <v>45652</v>
      </c>
      <c r="D49" s="13">
        <v>56000000</v>
      </c>
      <c r="E49" s="16">
        <v>0.19431279620853081</v>
      </c>
      <c r="F49" s="29">
        <v>0</v>
      </c>
      <c r="G49" s="29">
        <f>+Tabla2[[#This Row],[VALOR DEL CONTRATO]]-Tabla2[[#This Row],[Recursos totales desembolsados o pagados]]</f>
        <v>56000000</v>
      </c>
      <c r="H49" s="24" t="s">
        <v>278</v>
      </c>
      <c r="I49" s="24" t="s">
        <v>278</v>
      </c>
      <c r="J49" s="24" t="s">
        <v>278</v>
      </c>
      <c r="K49" s="24" t="s">
        <v>278</v>
      </c>
      <c r="L49" s="24" t="s">
        <v>278</v>
      </c>
      <c r="M49" s="18">
        <v>0</v>
      </c>
      <c r="N49" s="24">
        <v>0</v>
      </c>
    </row>
    <row r="50" spans="1:14" x14ac:dyDescent="0.25">
      <c r="A50" s="1" t="s">
        <v>327</v>
      </c>
      <c r="B50" s="6">
        <v>45441</v>
      </c>
      <c r="C50" s="10">
        <v>45654</v>
      </c>
      <c r="D50" s="13">
        <v>70000000</v>
      </c>
      <c r="E50" s="16">
        <v>0.19248826291079812</v>
      </c>
      <c r="F50" s="29">
        <v>0</v>
      </c>
      <c r="G50" s="29">
        <f>+Tabla2[[#This Row],[VALOR DEL CONTRATO]]-Tabla2[[#This Row],[Recursos totales desembolsados o pagados]]</f>
        <v>70000000</v>
      </c>
      <c r="H50" s="24" t="s">
        <v>278</v>
      </c>
      <c r="I50" s="24" t="s">
        <v>278</v>
      </c>
      <c r="J50" s="24" t="s">
        <v>278</v>
      </c>
      <c r="K50" s="24" t="s">
        <v>278</v>
      </c>
      <c r="L50" s="24" t="s">
        <v>278</v>
      </c>
      <c r="M50" s="18">
        <v>0</v>
      </c>
      <c r="N50" s="24">
        <v>0</v>
      </c>
    </row>
    <row r="51" spans="1:14" x14ac:dyDescent="0.25">
      <c r="A51" s="1" t="s">
        <v>328</v>
      </c>
      <c r="B51" s="6">
        <v>45442</v>
      </c>
      <c r="C51" s="10">
        <v>45685</v>
      </c>
      <c r="D51" s="13">
        <v>56000000</v>
      </c>
      <c r="E51" s="16">
        <v>0.16460905349794239</v>
      </c>
      <c r="F51" s="29">
        <v>0</v>
      </c>
      <c r="G51" s="29">
        <f>+Tabla2[[#This Row],[VALOR DEL CONTRATO]]-Tabla2[[#This Row],[Recursos totales desembolsados o pagados]]</f>
        <v>56000000</v>
      </c>
      <c r="H51" s="24" t="s">
        <v>278</v>
      </c>
      <c r="I51" s="24" t="s">
        <v>278</v>
      </c>
      <c r="J51" s="24" t="s">
        <v>278</v>
      </c>
      <c r="K51" s="24" t="s">
        <v>278</v>
      </c>
      <c r="L51" s="24" t="s">
        <v>278</v>
      </c>
      <c r="M51" s="18">
        <v>0</v>
      </c>
      <c r="N51" s="24">
        <v>0</v>
      </c>
    </row>
    <row r="52" spans="1:14" x14ac:dyDescent="0.25">
      <c r="A52" s="1" t="s">
        <v>329</v>
      </c>
      <c r="B52" s="6">
        <v>45442</v>
      </c>
      <c r="C52" s="10">
        <v>45504</v>
      </c>
      <c r="D52" s="13">
        <v>28000000</v>
      </c>
      <c r="E52" s="16">
        <v>0.64516129032258063</v>
      </c>
      <c r="F52" s="29">
        <v>0</v>
      </c>
      <c r="G52" s="29">
        <f>+Tabla2[[#This Row],[VALOR DEL CONTRATO]]-Tabla2[[#This Row],[Recursos totales desembolsados o pagados]]</f>
        <v>28000000</v>
      </c>
      <c r="H52" s="24" t="s">
        <v>278</v>
      </c>
      <c r="I52" s="24" t="s">
        <v>278</v>
      </c>
      <c r="J52" s="24" t="s">
        <v>278</v>
      </c>
      <c r="K52" s="24" t="s">
        <v>278</v>
      </c>
      <c r="L52" s="24" t="s">
        <v>278</v>
      </c>
      <c r="M52" s="18">
        <v>0</v>
      </c>
      <c r="N52" s="24">
        <v>0</v>
      </c>
    </row>
    <row r="53" spans="1:14" x14ac:dyDescent="0.25">
      <c r="A53" s="1" t="s">
        <v>330</v>
      </c>
      <c r="B53" s="6">
        <v>45447</v>
      </c>
      <c r="C53" s="10">
        <v>45320</v>
      </c>
      <c r="D53" s="13">
        <v>68000000</v>
      </c>
      <c r="E53" s="16">
        <v>0.14644351464435146</v>
      </c>
      <c r="F53" s="29">
        <v>0</v>
      </c>
      <c r="G53" s="29">
        <f>+Tabla2[[#This Row],[VALOR DEL CONTRATO]]-Tabla2[[#This Row],[Recursos totales desembolsados o pagados]]</f>
        <v>68000000</v>
      </c>
      <c r="H53" s="24" t="s">
        <v>278</v>
      </c>
      <c r="I53" s="24" t="s">
        <v>278</v>
      </c>
      <c r="J53" s="24" t="s">
        <v>278</v>
      </c>
      <c r="K53" s="24" t="s">
        <v>278</v>
      </c>
      <c r="L53" s="24" t="s">
        <v>278</v>
      </c>
      <c r="M53" s="18">
        <v>0</v>
      </c>
      <c r="N53" s="24">
        <v>0</v>
      </c>
    </row>
    <row r="54" spans="1:14" x14ac:dyDescent="0.25">
      <c r="A54" s="1" t="s">
        <v>331</v>
      </c>
      <c r="B54" s="6">
        <v>45443</v>
      </c>
      <c r="C54" s="10">
        <v>45807</v>
      </c>
      <c r="D54" s="13">
        <v>11233005</v>
      </c>
      <c r="E54" s="16">
        <v>0.10714285714285714</v>
      </c>
      <c r="F54" s="29">
        <v>0</v>
      </c>
      <c r="G54" s="29">
        <f>+Tabla2[[#This Row],[VALOR DEL CONTRATO]]-Tabla2[[#This Row],[Recursos totales desembolsados o pagados]]</f>
        <v>11233005</v>
      </c>
      <c r="H54" s="24" t="s">
        <v>278</v>
      </c>
      <c r="I54" s="24" t="s">
        <v>278</v>
      </c>
      <c r="J54" s="24" t="s">
        <v>278</v>
      </c>
      <c r="K54" s="24" t="s">
        <v>278</v>
      </c>
      <c r="L54" s="24" t="s">
        <v>278</v>
      </c>
      <c r="M54" s="18">
        <v>0</v>
      </c>
      <c r="N54" s="24">
        <v>0</v>
      </c>
    </row>
    <row r="55" spans="1:14" x14ac:dyDescent="0.25">
      <c r="A55" s="1" t="s">
        <v>332</v>
      </c>
      <c r="B55" s="6">
        <v>45444</v>
      </c>
      <c r="C55" s="10">
        <v>45688</v>
      </c>
      <c r="D55" s="13">
        <v>362155581</v>
      </c>
      <c r="E55" s="16">
        <v>0.15573770491803279</v>
      </c>
      <c r="F55" s="29">
        <v>0</v>
      </c>
      <c r="G55" s="29">
        <f>+Tabla2[[#This Row],[VALOR DEL CONTRATO]]-Tabla2[[#This Row],[Recursos totales desembolsados o pagados]]</f>
        <v>362155581</v>
      </c>
      <c r="H55" s="24" t="s">
        <v>278</v>
      </c>
      <c r="I55" s="24" t="s">
        <v>278</v>
      </c>
      <c r="J55" s="24" t="s">
        <v>278</v>
      </c>
      <c r="K55" s="24" t="s">
        <v>278</v>
      </c>
      <c r="L55" s="24" t="s">
        <v>278</v>
      </c>
      <c r="M55" s="18">
        <v>0</v>
      </c>
      <c r="N55" s="24">
        <v>0</v>
      </c>
    </row>
    <row r="56" spans="1:14" x14ac:dyDescent="0.25">
      <c r="A56" s="1" t="s">
        <v>333</v>
      </c>
      <c r="B56" s="6">
        <v>45444</v>
      </c>
      <c r="C56" s="10">
        <v>45660</v>
      </c>
      <c r="D56" s="13">
        <v>70000000</v>
      </c>
      <c r="E56" s="16">
        <v>0.17592592592592593</v>
      </c>
      <c r="F56" s="29">
        <v>0</v>
      </c>
      <c r="G56" s="29">
        <f>+Tabla2[[#This Row],[VALOR DEL CONTRATO]]-Tabla2[[#This Row],[Recursos totales desembolsados o pagados]]</f>
        <v>70000000</v>
      </c>
      <c r="H56" s="24" t="s">
        <v>278</v>
      </c>
      <c r="I56" s="24" t="s">
        <v>278</v>
      </c>
      <c r="J56" s="24" t="s">
        <v>278</v>
      </c>
      <c r="K56" s="24" t="s">
        <v>278</v>
      </c>
      <c r="L56" s="24" t="s">
        <v>278</v>
      </c>
      <c r="M56" s="18">
        <v>0</v>
      </c>
      <c r="N56" s="24">
        <v>0</v>
      </c>
    </row>
    <row r="57" spans="1:14" x14ac:dyDescent="0.25">
      <c r="A57" s="1" t="s">
        <v>334</v>
      </c>
      <c r="B57" s="6">
        <v>45443</v>
      </c>
      <c r="C57" s="10">
        <v>45687</v>
      </c>
      <c r="D57" s="13">
        <v>92000000</v>
      </c>
      <c r="E57" s="16">
        <v>0.1598360655737705</v>
      </c>
      <c r="F57" s="29">
        <v>0</v>
      </c>
      <c r="G57" s="29">
        <f>+Tabla2[[#This Row],[VALOR DEL CONTRATO]]-Tabla2[[#This Row],[Recursos totales desembolsados o pagados]]</f>
        <v>92000000</v>
      </c>
      <c r="H57" s="24" t="s">
        <v>278</v>
      </c>
      <c r="I57" s="24" t="s">
        <v>278</v>
      </c>
      <c r="J57" s="24" t="s">
        <v>278</v>
      </c>
      <c r="K57" s="24" t="s">
        <v>278</v>
      </c>
      <c r="L57" s="24" t="s">
        <v>278</v>
      </c>
      <c r="M57" s="18">
        <v>0</v>
      </c>
      <c r="N57" s="24">
        <v>0</v>
      </c>
    </row>
    <row r="58" spans="1:14" x14ac:dyDescent="0.25">
      <c r="A58" s="1" t="s">
        <v>335</v>
      </c>
      <c r="B58" s="6">
        <v>45450</v>
      </c>
      <c r="C58" s="10">
        <v>45683</v>
      </c>
      <c r="D58" s="13">
        <v>92000000</v>
      </c>
      <c r="E58" s="16">
        <v>0.13733905579399142</v>
      </c>
      <c r="F58" s="29">
        <v>0</v>
      </c>
      <c r="G58" s="29">
        <f>+Tabla2[[#This Row],[VALOR DEL CONTRATO]]-Tabla2[[#This Row],[Recursos totales desembolsados o pagados]]</f>
        <v>92000000</v>
      </c>
      <c r="H58" s="24" t="s">
        <v>278</v>
      </c>
      <c r="I58" s="24" t="s">
        <v>278</v>
      </c>
      <c r="J58" s="24" t="s">
        <v>278</v>
      </c>
      <c r="K58" s="24" t="s">
        <v>278</v>
      </c>
      <c r="L58" s="24" t="s">
        <v>278</v>
      </c>
      <c r="M58" s="18">
        <v>0</v>
      </c>
      <c r="N58" s="24">
        <v>0</v>
      </c>
    </row>
    <row r="59" spans="1:14" x14ac:dyDescent="0.25">
      <c r="A59" s="1" t="s">
        <v>336</v>
      </c>
      <c r="B59" s="6">
        <v>45447</v>
      </c>
      <c r="C59" s="10">
        <v>45675</v>
      </c>
      <c r="D59" s="13">
        <v>31875000</v>
      </c>
      <c r="E59" s="16">
        <v>0.15350877192982457</v>
      </c>
      <c r="F59" s="29">
        <v>0</v>
      </c>
      <c r="G59" s="29">
        <f>+Tabla2[[#This Row],[VALOR DEL CONTRATO]]-Tabla2[[#This Row],[Recursos totales desembolsados o pagados]]</f>
        <v>31875000</v>
      </c>
      <c r="H59" s="24" t="s">
        <v>278</v>
      </c>
      <c r="I59" s="24" t="s">
        <v>278</v>
      </c>
      <c r="J59" s="24" t="s">
        <v>278</v>
      </c>
      <c r="K59" s="24" t="s">
        <v>278</v>
      </c>
      <c r="L59" s="24" t="s">
        <v>278</v>
      </c>
      <c r="M59" s="18">
        <v>0</v>
      </c>
      <c r="N59" s="24">
        <v>0</v>
      </c>
    </row>
    <row r="60" spans="1:14" x14ac:dyDescent="0.25">
      <c r="A60" s="1" t="s">
        <v>337</v>
      </c>
      <c r="B60" s="6">
        <v>45454</v>
      </c>
      <c r="C60" s="10">
        <v>45662</v>
      </c>
      <c r="D60" s="13">
        <v>42000000</v>
      </c>
      <c r="E60" s="16">
        <v>0.13461538461538461</v>
      </c>
      <c r="F60" s="29">
        <v>0</v>
      </c>
      <c r="G60" s="29">
        <f>+Tabla2[[#This Row],[VALOR DEL CONTRATO]]-Tabla2[[#This Row],[Recursos totales desembolsados o pagados]]</f>
        <v>42000000</v>
      </c>
      <c r="H60" s="24" t="s">
        <v>278</v>
      </c>
      <c r="I60" s="24" t="s">
        <v>278</v>
      </c>
      <c r="J60" s="24" t="s">
        <v>278</v>
      </c>
      <c r="K60" s="24" t="s">
        <v>278</v>
      </c>
      <c r="L60" s="24" t="s">
        <v>278</v>
      </c>
      <c r="M60" s="18">
        <v>0</v>
      </c>
      <c r="N60" s="24">
        <v>0</v>
      </c>
    </row>
    <row r="61" spans="1:14" x14ac:dyDescent="0.25">
      <c r="A61" s="1" t="s">
        <v>338</v>
      </c>
      <c r="B61" s="6">
        <v>45463</v>
      </c>
      <c r="C61" s="10">
        <v>45675</v>
      </c>
      <c r="D61" s="13">
        <v>4401001140</v>
      </c>
      <c r="E61" s="16">
        <v>8.9622641509433956E-2</v>
      </c>
      <c r="F61" s="29">
        <v>0</v>
      </c>
      <c r="G61" s="29">
        <f>+Tabla2[[#This Row],[VALOR DEL CONTRATO]]-Tabla2[[#This Row],[Recursos totales desembolsados o pagados]]</f>
        <v>4401001140</v>
      </c>
      <c r="H61" s="24" t="s">
        <v>278</v>
      </c>
      <c r="I61" s="24" t="s">
        <v>278</v>
      </c>
      <c r="J61" s="24" t="s">
        <v>278</v>
      </c>
      <c r="K61" s="24" t="s">
        <v>278</v>
      </c>
      <c r="L61" s="24" t="s">
        <v>278</v>
      </c>
      <c r="M61" s="18">
        <v>0</v>
      </c>
      <c r="N61" s="24">
        <v>0</v>
      </c>
    </row>
    <row r="62" spans="1:14" x14ac:dyDescent="0.25">
      <c r="A62" s="1" t="s">
        <v>339</v>
      </c>
      <c r="B62" s="6">
        <v>45467</v>
      </c>
      <c r="C62" s="10">
        <v>45675</v>
      </c>
      <c r="D62" s="13">
        <v>39810967</v>
      </c>
      <c r="E62" s="16">
        <v>7.2115384615384609E-2</v>
      </c>
      <c r="F62" s="29">
        <v>0</v>
      </c>
      <c r="G62" s="29">
        <f>+Tabla2[[#This Row],[VALOR DEL CONTRATO]]-Tabla2[[#This Row],[Recursos totales desembolsados o pagados]]</f>
        <v>39810967</v>
      </c>
      <c r="H62" s="24" t="s">
        <v>278</v>
      </c>
      <c r="I62" s="24" t="s">
        <v>278</v>
      </c>
      <c r="J62" s="24" t="s">
        <v>278</v>
      </c>
      <c r="K62" s="24" t="s">
        <v>278</v>
      </c>
      <c r="L62" s="24" t="s">
        <v>278</v>
      </c>
      <c r="M62" s="18">
        <v>0</v>
      </c>
      <c r="N62" s="24">
        <v>0</v>
      </c>
    </row>
    <row r="63" spans="1:14" x14ac:dyDescent="0.25">
      <c r="A63" s="1" t="s">
        <v>340</v>
      </c>
      <c r="B63" s="6">
        <v>45462</v>
      </c>
      <c r="C63" s="10" t="s">
        <v>345</v>
      </c>
      <c r="D63" s="13">
        <v>53200000</v>
      </c>
      <c r="E63" s="16">
        <v>7.0000000000000007E-2</v>
      </c>
      <c r="F63" s="29">
        <v>0</v>
      </c>
      <c r="G63" s="29">
        <f>+Tabla2[[#This Row],[VALOR DEL CONTRATO]]-Tabla2[[#This Row],[Recursos totales desembolsados o pagados]]</f>
        <v>53200000</v>
      </c>
      <c r="H63" s="24" t="s">
        <v>278</v>
      </c>
      <c r="I63" s="24" t="s">
        <v>278</v>
      </c>
      <c r="J63" s="24" t="s">
        <v>278</v>
      </c>
      <c r="K63" s="24" t="s">
        <v>278</v>
      </c>
      <c r="L63" s="24" t="s">
        <v>278</v>
      </c>
      <c r="M63" s="18">
        <v>0</v>
      </c>
      <c r="N63" s="24">
        <v>0</v>
      </c>
    </row>
    <row r="64" spans="1:14" x14ac:dyDescent="0.25">
      <c r="A64" s="1" t="s">
        <v>341</v>
      </c>
      <c r="B64" s="6">
        <v>45468</v>
      </c>
      <c r="C64" s="10">
        <v>45682</v>
      </c>
      <c r="D64" s="13">
        <v>49000000</v>
      </c>
      <c r="E64" s="16">
        <v>6.5420560747663545E-2</v>
      </c>
      <c r="F64" s="29">
        <v>0</v>
      </c>
      <c r="G64" s="29">
        <f>+Tabla2[[#This Row],[VALOR DEL CONTRATO]]-Tabla2[[#This Row],[Recursos totales desembolsados o pagados]]</f>
        <v>49000000</v>
      </c>
      <c r="H64" s="24" t="s">
        <v>278</v>
      </c>
      <c r="I64" s="24" t="s">
        <v>278</v>
      </c>
      <c r="J64" s="24" t="s">
        <v>278</v>
      </c>
      <c r="K64" s="24" t="s">
        <v>278</v>
      </c>
      <c r="L64" s="24" t="s">
        <v>278</v>
      </c>
      <c r="M64" s="18">
        <v>0</v>
      </c>
      <c r="N64" s="24">
        <v>0</v>
      </c>
    </row>
    <row r="65" spans="1:14" x14ac:dyDescent="0.25">
      <c r="A65" s="1" t="s">
        <v>342</v>
      </c>
      <c r="B65" s="6">
        <v>45463</v>
      </c>
      <c r="C65" s="10">
        <v>45615</v>
      </c>
      <c r="D65" s="13">
        <v>23000000</v>
      </c>
      <c r="E65" s="16">
        <v>0.125</v>
      </c>
      <c r="F65" s="29">
        <v>0</v>
      </c>
      <c r="G65" s="29">
        <f>+Tabla2[[#This Row],[VALOR DEL CONTRATO]]-Tabla2[[#This Row],[Recursos totales desembolsados o pagados]]</f>
        <v>23000000</v>
      </c>
      <c r="H65" s="24" t="s">
        <v>278</v>
      </c>
      <c r="I65" s="24" t="s">
        <v>278</v>
      </c>
      <c r="J65" s="24" t="s">
        <v>278</v>
      </c>
      <c r="K65" s="24" t="s">
        <v>278</v>
      </c>
      <c r="L65" s="24" t="s">
        <v>278</v>
      </c>
      <c r="M65" s="18">
        <v>0</v>
      </c>
      <c r="N65" s="24">
        <v>0</v>
      </c>
    </row>
    <row r="66" spans="1:14" x14ac:dyDescent="0.25">
      <c r="A66" s="1" t="s">
        <v>343</v>
      </c>
      <c r="B66" s="6">
        <v>45412</v>
      </c>
      <c r="C66" s="10">
        <v>45542</v>
      </c>
      <c r="D66" s="13">
        <v>466500000</v>
      </c>
      <c r="E66" s="16">
        <v>0.53846153846153844</v>
      </c>
      <c r="F66" s="29">
        <v>462800000</v>
      </c>
      <c r="G66" s="29">
        <f>+Tabla2[[#This Row],[VALOR DEL CONTRATO]]-Tabla2[[#This Row],[Recursos totales desembolsados o pagados]]</f>
        <v>3700000</v>
      </c>
      <c r="H66" s="24" t="s">
        <v>278</v>
      </c>
      <c r="I66" s="24" t="s">
        <v>278</v>
      </c>
      <c r="J66" s="24" t="s">
        <v>278</v>
      </c>
      <c r="K66" s="24" t="s">
        <v>278</v>
      </c>
      <c r="L66" s="24" t="s">
        <v>278</v>
      </c>
      <c r="M66" s="18">
        <v>0</v>
      </c>
      <c r="N66" s="24">
        <v>0</v>
      </c>
    </row>
    <row r="67" spans="1:14" x14ac:dyDescent="0.25">
      <c r="A67" s="1" t="s">
        <v>344</v>
      </c>
      <c r="B67" s="6">
        <v>45441</v>
      </c>
      <c r="C67" s="10">
        <v>45716</v>
      </c>
      <c r="D67" s="13">
        <v>58848686</v>
      </c>
      <c r="E67" s="16">
        <v>0.14909090909090908</v>
      </c>
      <c r="F67" s="29">
        <v>0</v>
      </c>
      <c r="G67" s="29">
        <f>+Tabla2[[#This Row],[VALOR DEL CONTRATO]]-Tabla2[[#This Row],[Recursos totales desembolsados o pagados]]</f>
        <v>58848686</v>
      </c>
      <c r="H67" s="24" t="s">
        <v>278</v>
      </c>
      <c r="I67" s="24" t="s">
        <v>278</v>
      </c>
      <c r="J67" s="24" t="s">
        <v>278</v>
      </c>
      <c r="K67" s="24" t="s">
        <v>278</v>
      </c>
      <c r="L67" s="24" t="s">
        <v>278</v>
      </c>
      <c r="M67" s="18">
        <v>0</v>
      </c>
      <c r="N67" s="24">
        <v>0</v>
      </c>
    </row>
  </sheetData>
  <mergeCells count="3">
    <mergeCell ref="A1:E1"/>
    <mergeCell ref="F1:G1"/>
    <mergeCell ref="H1:N1"/>
  </mergeCell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43A16-D28A-4A2C-B4D5-B398541330C7}">
  <dimension ref="A1:B359"/>
  <sheetViews>
    <sheetView topLeftCell="A340" workbookViewId="0">
      <selection activeCell="D348" sqref="D348"/>
    </sheetView>
  </sheetViews>
  <sheetFormatPr baseColWidth="10" defaultRowHeight="15" x14ac:dyDescent="0.25"/>
  <cols>
    <col min="1" max="1" width="25.28515625" customWidth="1"/>
    <col min="2" max="2" width="25.140625" style="41" customWidth="1"/>
  </cols>
  <sheetData>
    <row r="1" spans="1:2" x14ac:dyDescent="0.25">
      <c r="A1" s="37" t="s">
        <v>354</v>
      </c>
      <c r="B1" s="38" t="s">
        <v>355</v>
      </c>
    </row>
    <row r="2" spans="1:2" x14ac:dyDescent="0.25">
      <c r="A2" s="39" t="s">
        <v>1</v>
      </c>
      <c r="B2" s="40">
        <v>22625143</v>
      </c>
    </row>
    <row r="3" spans="1:2" x14ac:dyDescent="0.25">
      <c r="A3" s="39" t="s">
        <v>356</v>
      </c>
      <c r="B3" s="40">
        <v>122382667</v>
      </c>
    </row>
    <row r="4" spans="1:2" x14ac:dyDescent="0.25">
      <c r="A4" s="39" t="s">
        <v>357</v>
      </c>
      <c r="B4" s="40">
        <v>139916000</v>
      </c>
    </row>
    <row r="5" spans="1:2" x14ac:dyDescent="0.25">
      <c r="A5" s="39" t="s">
        <v>358</v>
      </c>
      <c r="B5" s="40">
        <v>156000000</v>
      </c>
    </row>
    <row r="6" spans="1:2" x14ac:dyDescent="0.25">
      <c r="A6" s="39" t="s">
        <v>2</v>
      </c>
      <c r="B6" s="40">
        <v>29633333</v>
      </c>
    </row>
    <row r="7" spans="1:2" x14ac:dyDescent="0.25">
      <c r="A7" s="39" t="s">
        <v>359</v>
      </c>
      <c r="B7" s="40">
        <v>138000000</v>
      </c>
    </row>
    <row r="8" spans="1:2" x14ac:dyDescent="0.25">
      <c r="A8" s="39" t="s">
        <v>3</v>
      </c>
      <c r="B8" s="40">
        <v>25620000</v>
      </c>
    </row>
    <row r="9" spans="1:2" x14ac:dyDescent="0.25">
      <c r="A9" s="39" t="s">
        <v>4</v>
      </c>
      <c r="B9" s="40">
        <v>14509618</v>
      </c>
    </row>
    <row r="10" spans="1:2" x14ac:dyDescent="0.25">
      <c r="A10" s="39" t="s">
        <v>5</v>
      </c>
      <c r="B10" s="40">
        <v>39319200</v>
      </c>
    </row>
    <row r="11" spans="1:2" x14ac:dyDescent="0.25">
      <c r="A11" s="39" t="s">
        <v>6</v>
      </c>
      <c r="B11" s="40">
        <v>25994360</v>
      </c>
    </row>
    <row r="12" spans="1:2" x14ac:dyDescent="0.25">
      <c r="A12" s="39" t="s">
        <v>7</v>
      </c>
      <c r="B12" s="40">
        <v>38991540</v>
      </c>
    </row>
    <row r="13" spans="1:2" x14ac:dyDescent="0.25">
      <c r="A13" s="39" t="s">
        <v>8</v>
      </c>
      <c r="B13" s="40">
        <v>38991540</v>
      </c>
    </row>
    <row r="14" spans="1:2" x14ac:dyDescent="0.25">
      <c r="A14" s="39" t="s">
        <v>9</v>
      </c>
      <c r="B14" s="40">
        <v>37416406</v>
      </c>
    </row>
    <row r="15" spans="1:2" x14ac:dyDescent="0.25">
      <c r="A15" s="39" t="s">
        <v>11</v>
      </c>
      <c r="B15" s="40">
        <v>38000000</v>
      </c>
    </row>
    <row r="16" spans="1:2" x14ac:dyDescent="0.25">
      <c r="A16" s="39" t="s">
        <v>12</v>
      </c>
      <c r="B16" s="40">
        <v>38000000</v>
      </c>
    </row>
    <row r="17" spans="1:2" x14ac:dyDescent="0.25">
      <c r="A17" s="39" t="s">
        <v>13</v>
      </c>
      <c r="B17" s="40">
        <v>40000000</v>
      </c>
    </row>
    <row r="18" spans="1:2" x14ac:dyDescent="0.25">
      <c r="A18" s="39" t="s">
        <v>14</v>
      </c>
      <c r="B18" s="40">
        <v>36514554</v>
      </c>
    </row>
    <row r="19" spans="1:2" x14ac:dyDescent="0.25">
      <c r="A19" s="39" t="s">
        <v>15</v>
      </c>
      <c r="B19" s="40">
        <v>18643333</v>
      </c>
    </row>
    <row r="20" spans="1:2" x14ac:dyDescent="0.25">
      <c r="A20" s="39" t="s">
        <v>16</v>
      </c>
      <c r="B20" s="40">
        <v>46746160</v>
      </c>
    </row>
    <row r="21" spans="1:2" x14ac:dyDescent="0.25">
      <c r="A21" s="39" t="s">
        <v>17</v>
      </c>
      <c r="B21" s="40">
        <v>30294000</v>
      </c>
    </row>
    <row r="22" spans="1:2" x14ac:dyDescent="0.25">
      <c r="A22" s="39" t="s">
        <v>18</v>
      </c>
      <c r="B22" s="40">
        <v>31696500</v>
      </c>
    </row>
    <row r="23" spans="1:2" x14ac:dyDescent="0.25">
      <c r="A23" s="39" t="s">
        <v>19</v>
      </c>
      <c r="B23" s="40">
        <v>16149000</v>
      </c>
    </row>
    <row r="24" spans="1:2" x14ac:dyDescent="0.25">
      <c r="A24" s="39" t="s">
        <v>20</v>
      </c>
      <c r="B24" s="40">
        <v>39319200</v>
      </c>
    </row>
    <row r="25" spans="1:2" x14ac:dyDescent="0.25">
      <c r="A25" s="39" t="s">
        <v>21</v>
      </c>
      <c r="B25" s="40">
        <v>29762450</v>
      </c>
    </row>
    <row r="26" spans="1:2" x14ac:dyDescent="0.25">
      <c r="A26" s="39" t="s">
        <v>22</v>
      </c>
      <c r="B26" s="40">
        <v>34200000</v>
      </c>
    </row>
    <row r="27" spans="1:2" x14ac:dyDescent="0.25">
      <c r="A27" s="39" t="s">
        <v>23</v>
      </c>
      <c r="B27" s="40">
        <v>22927333</v>
      </c>
    </row>
    <row r="28" spans="1:2" x14ac:dyDescent="0.25">
      <c r="A28" s="39" t="s">
        <v>24</v>
      </c>
      <c r="B28" s="40">
        <v>13883333</v>
      </c>
    </row>
    <row r="29" spans="1:2" x14ac:dyDescent="0.25">
      <c r="A29" s="39" t="s">
        <v>25</v>
      </c>
      <c r="B29" s="40">
        <v>39319200</v>
      </c>
    </row>
    <row r="30" spans="1:2" x14ac:dyDescent="0.25">
      <c r="A30" s="39" t="s">
        <v>360</v>
      </c>
      <c r="B30" s="40">
        <v>140000000</v>
      </c>
    </row>
    <row r="31" spans="1:2" x14ac:dyDescent="0.25">
      <c r="A31" s="39" t="s">
        <v>26</v>
      </c>
      <c r="B31" s="40">
        <v>21787607</v>
      </c>
    </row>
    <row r="32" spans="1:2" x14ac:dyDescent="0.25">
      <c r="A32" s="39" t="s">
        <v>27</v>
      </c>
      <c r="B32" s="40">
        <v>24541734</v>
      </c>
    </row>
    <row r="33" spans="1:2" x14ac:dyDescent="0.25">
      <c r="A33" s="39" t="s">
        <v>28</v>
      </c>
      <c r="B33" s="40">
        <v>33785387</v>
      </c>
    </row>
    <row r="34" spans="1:2" x14ac:dyDescent="0.25">
      <c r="A34" s="39" t="s">
        <v>29</v>
      </c>
      <c r="B34" s="40">
        <v>38000000</v>
      </c>
    </row>
    <row r="35" spans="1:2" x14ac:dyDescent="0.25">
      <c r="A35" s="39" t="s">
        <v>30</v>
      </c>
      <c r="B35" s="40">
        <v>38000000</v>
      </c>
    </row>
    <row r="36" spans="1:2" x14ac:dyDescent="0.25">
      <c r="A36" s="39" t="s">
        <v>31</v>
      </c>
      <c r="B36" s="40">
        <v>23200000</v>
      </c>
    </row>
    <row r="37" spans="1:2" x14ac:dyDescent="0.25">
      <c r="A37" s="39" t="s">
        <v>32</v>
      </c>
      <c r="B37" s="40">
        <v>42000000</v>
      </c>
    </row>
    <row r="38" spans="1:2" x14ac:dyDescent="0.25">
      <c r="A38" s="39" t="s">
        <v>33</v>
      </c>
      <c r="B38" s="40">
        <v>34709024</v>
      </c>
    </row>
    <row r="39" spans="1:2" x14ac:dyDescent="0.25">
      <c r="A39" s="39" t="s">
        <v>34</v>
      </c>
      <c r="B39" s="40">
        <v>39220902</v>
      </c>
    </row>
    <row r="40" spans="1:2" x14ac:dyDescent="0.25">
      <c r="A40" s="39" t="s">
        <v>35</v>
      </c>
      <c r="B40" s="40">
        <v>28141187</v>
      </c>
    </row>
    <row r="41" spans="1:2" x14ac:dyDescent="0.25">
      <c r="A41" s="39" t="s">
        <v>36</v>
      </c>
      <c r="B41" s="40">
        <v>32134089</v>
      </c>
    </row>
    <row r="42" spans="1:2" x14ac:dyDescent="0.25">
      <c r="A42" s="39" t="s">
        <v>37</v>
      </c>
      <c r="B42" s="40">
        <v>28392448</v>
      </c>
    </row>
    <row r="43" spans="1:2" x14ac:dyDescent="0.25">
      <c r="A43" s="39" t="s">
        <v>38</v>
      </c>
      <c r="B43" s="40">
        <v>5461000</v>
      </c>
    </row>
    <row r="44" spans="1:2" x14ac:dyDescent="0.25">
      <c r="A44" s="39" t="s">
        <v>39</v>
      </c>
      <c r="B44" s="40">
        <v>17493666</v>
      </c>
    </row>
    <row r="45" spans="1:2" x14ac:dyDescent="0.25">
      <c r="A45" s="39" t="s">
        <v>40</v>
      </c>
      <c r="B45" s="40">
        <v>30574500</v>
      </c>
    </row>
    <row r="46" spans="1:2" x14ac:dyDescent="0.25">
      <c r="A46" s="39" t="s">
        <v>41</v>
      </c>
      <c r="B46" s="40">
        <v>18348960</v>
      </c>
    </row>
    <row r="47" spans="1:2" x14ac:dyDescent="0.25">
      <c r="A47" s="39" t="s">
        <v>42</v>
      </c>
      <c r="B47" s="40">
        <v>20954453</v>
      </c>
    </row>
    <row r="48" spans="1:2" x14ac:dyDescent="0.25">
      <c r="A48" s="39" t="s">
        <v>43</v>
      </c>
      <c r="B48" s="40">
        <v>17334633</v>
      </c>
    </row>
    <row r="49" spans="1:2" x14ac:dyDescent="0.25">
      <c r="A49" s="39" t="s">
        <v>44</v>
      </c>
      <c r="B49" s="40">
        <v>32620373</v>
      </c>
    </row>
    <row r="50" spans="1:2" x14ac:dyDescent="0.25">
      <c r="A50" s="39" t="s">
        <v>45</v>
      </c>
      <c r="B50" s="40">
        <v>24916667</v>
      </c>
    </row>
    <row r="51" spans="1:2" x14ac:dyDescent="0.25">
      <c r="A51" s="39" t="s">
        <v>46</v>
      </c>
      <c r="B51" s="40">
        <v>26504053</v>
      </c>
    </row>
    <row r="52" spans="1:2" x14ac:dyDescent="0.25">
      <c r="A52" s="39" t="s">
        <v>47</v>
      </c>
      <c r="B52" s="40">
        <v>17920000</v>
      </c>
    </row>
    <row r="53" spans="1:2" x14ac:dyDescent="0.25">
      <c r="A53" s="39" t="s">
        <v>48</v>
      </c>
      <c r="B53" s="40">
        <v>15437133</v>
      </c>
    </row>
    <row r="54" spans="1:2" x14ac:dyDescent="0.25">
      <c r="A54" s="39" t="s">
        <v>49</v>
      </c>
      <c r="B54" s="40">
        <v>31416000</v>
      </c>
    </row>
    <row r="55" spans="1:2" x14ac:dyDescent="0.25">
      <c r="A55" s="39" t="s">
        <v>50</v>
      </c>
      <c r="B55" s="40">
        <v>31696500</v>
      </c>
    </row>
    <row r="56" spans="1:2" x14ac:dyDescent="0.25">
      <c r="A56" s="39" t="s">
        <v>51</v>
      </c>
      <c r="B56" s="40">
        <v>17076667</v>
      </c>
    </row>
    <row r="57" spans="1:2" x14ac:dyDescent="0.25">
      <c r="A57" s="39" t="s">
        <v>52</v>
      </c>
      <c r="B57" s="40">
        <v>26833333</v>
      </c>
    </row>
    <row r="58" spans="1:2" x14ac:dyDescent="0.25">
      <c r="A58" s="39" t="s">
        <v>53</v>
      </c>
      <c r="B58" s="40">
        <v>39683267</v>
      </c>
    </row>
    <row r="59" spans="1:2" x14ac:dyDescent="0.25">
      <c r="A59" s="39" t="s">
        <v>54</v>
      </c>
      <c r="B59" s="40">
        <v>38587402</v>
      </c>
    </row>
    <row r="60" spans="1:2" x14ac:dyDescent="0.25">
      <c r="A60" s="39" t="s">
        <v>55</v>
      </c>
      <c r="B60" s="40">
        <v>45200000</v>
      </c>
    </row>
    <row r="61" spans="1:2" x14ac:dyDescent="0.25">
      <c r="A61" s="39" t="s">
        <v>56</v>
      </c>
      <c r="B61" s="40">
        <v>26133333</v>
      </c>
    </row>
    <row r="62" spans="1:2" x14ac:dyDescent="0.25">
      <c r="A62" s="39" t="s">
        <v>57</v>
      </c>
      <c r="B62" s="40">
        <v>37025580</v>
      </c>
    </row>
    <row r="63" spans="1:2" x14ac:dyDescent="0.25">
      <c r="A63" s="39" t="s">
        <v>58</v>
      </c>
      <c r="B63" s="40">
        <v>55590000</v>
      </c>
    </row>
    <row r="64" spans="1:2" x14ac:dyDescent="0.25">
      <c r="A64" s="39" t="s">
        <v>59</v>
      </c>
      <c r="B64" s="40">
        <v>42873333</v>
      </c>
    </row>
    <row r="65" spans="1:2" x14ac:dyDescent="0.25">
      <c r="A65" s="39" t="s">
        <v>60</v>
      </c>
      <c r="B65" s="40">
        <v>17912080</v>
      </c>
    </row>
    <row r="66" spans="1:2" x14ac:dyDescent="0.25">
      <c r="A66" s="39" t="s">
        <v>61</v>
      </c>
      <c r="B66" s="40">
        <v>22200000</v>
      </c>
    </row>
    <row r="67" spans="1:2" x14ac:dyDescent="0.25">
      <c r="A67" s="39" t="s">
        <v>62</v>
      </c>
      <c r="B67" s="40">
        <v>19433333</v>
      </c>
    </row>
    <row r="68" spans="1:2" x14ac:dyDescent="0.25">
      <c r="A68" s="39" t="s">
        <v>63</v>
      </c>
      <c r="B68" s="40">
        <v>40057398</v>
      </c>
    </row>
    <row r="69" spans="1:2" x14ac:dyDescent="0.25">
      <c r="A69" s="39" t="s">
        <v>64</v>
      </c>
      <c r="B69" s="40">
        <v>37060000</v>
      </c>
    </row>
    <row r="70" spans="1:2" x14ac:dyDescent="0.25">
      <c r="A70" s="39" t="s">
        <v>65</v>
      </c>
      <c r="B70" s="40">
        <v>21800000</v>
      </c>
    </row>
    <row r="71" spans="1:2" x14ac:dyDescent="0.25">
      <c r="A71" s="39" t="s">
        <v>66</v>
      </c>
      <c r="B71" s="40">
        <v>21600000</v>
      </c>
    </row>
    <row r="72" spans="1:2" x14ac:dyDescent="0.25">
      <c r="A72" s="39" t="s">
        <v>67</v>
      </c>
      <c r="B72" s="40">
        <v>48859340</v>
      </c>
    </row>
    <row r="73" spans="1:2" x14ac:dyDescent="0.25">
      <c r="A73" s="39" t="s">
        <v>68</v>
      </c>
      <c r="B73" s="40">
        <v>16929164</v>
      </c>
    </row>
    <row r="74" spans="1:2" x14ac:dyDescent="0.25">
      <c r="A74" s="39" t="s">
        <v>69</v>
      </c>
      <c r="B74" s="40">
        <v>33033953</v>
      </c>
    </row>
    <row r="75" spans="1:2" x14ac:dyDescent="0.25">
      <c r="A75" s="39" t="s">
        <v>70</v>
      </c>
      <c r="B75" s="40">
        <v>39319200</v>
      </c>
    </row>
    <row r="76" spans="1:2" x14ac:dyDescent="0.25">
      <c r="A76" s="39" t="s">
        <v>71</v>
      </c>
      <c r="B76" s="40">
        <v>22100000</v>
      </c>
    </row>
    <row r="77" spans="1:2" x14ac:dyDescent="0.25">
      <c r="A77" s="39" t="s">
        <v>72</v>
      </c>
      <c r="B77" s="40">
        <v>39079200</v>
      </c>
    </row>
    <row r="78" spans="1:2" x14ac:dyDescent="0.25">
      <c r="A78" s="39" t="s">
        <v>73</v>
      </c>
      <c r="B78" s="40">
        <v>26250000</v>
      </c>
    </row>
    <row r="79" spans="1:2" x14ac:dyDescent="0.25">
      <c r="A79" s="39" t="s">
        <v>74</v>
      </c>
      <c r="B79" s="40">
        <v>40904500</v>
      </c>
    </row>
    <row r="80" spans="1:2" x14ac:dyDescent="0.25">
      <c r="A80" s="39" t="s">
        <v>75</v>
      </c>
      <c r="B80" s="40">
        <v>44873333</v>
      </c>
    </row>
    <row r="81" spans="1:2" x14ac:dyDescent="0.25">
      <c r="A81" s="39" t="s">
        <v>76</v>
      </c>
      <c r="B81" s="40">
        <v>46311400</v>
      </c>
    </row>
    <row r="82" spans="1:2" x14ac:dyDescent="0.25">
      <c r="A82" s="39" t="s">
        <v>77</v>
      </c>
      <c r="B82" s="40">
        <v>34731960</v>
      </c>
    </row>
    <row r="83" spans="1:2" x14ac:dyDescent="0.25">
      <c r="A83" s="39" t="s">
        <v>78</v>
      </c>
      <c r="B83" s="40">
        <v>20875453</v>
      </c>
    </row>
    <row r="84" spans="1:2" x14ac:dyDescent="0.25">
      <c r="A84" s="39" t="s">
        <v>79</v>
      </c>
      <c r="B84" s="40">
        <v>22062440</v>
      </c>
    </row>
    <row r="85" spans="1:2" x14ac:dyDescent="0.25">
      <c r="A85" s="39" t="s">
        <v>80</v>
      </c>
      <c r="B85" s="40">
        <v>34000000</v>
      </c>
    </row>
    <row r="86" spans="1:2" x14ac:dyDescent="0.25">
      <c r="A86" s="39" t="s">
        <v>81</v>
      </c>
      <c r="B86" s="40">
        <v>24066667</v>
      </c>
    </row>
    <row r="87" spans="1:2" x14ac:dyDescent="0.25">
      <c r="A87" s="39" t="s">
        <v>82</v>
      </c>
      <c r="B87" s="40">
        <v>24066667</v>
      </c>
    </row>
    <row r="88" spans="1:2" x14ac:dyDescent="0.25">
      <c r="A88" s="39" t="s">
        <v>83</v>
      </c>
      <c r="B88" s="40">
        <v>10640000</v>
      </c>
    </row>
    <row r="89" spans="1:2" x14ac:dyDescent="0.25">
      <c r="A89" s="39" t="s">
        <v>84</v>
      </c>
      <c r="B89" s="40">
        <v>20700000</v>
      </c>
    </row>
    <row r="90" spans="1:2" x14ac:dyDescent="0.25">
      <c r="A90" s="39" t="s">
        <v>85</v>
      </c>
      <c r="B90" s="40">
        <v>12487486</v>
      </c>
    </row>
    <row r="91" spans="1:2" x14ac:dyDescent="0.25">
      <c r="A91" s="39" t="s">
        <v>86</v>
      </c>
      <c r="B91" s="40">
        <v>12270000</v>
      </c>
    </row>
    <row r="92" spans="1:2" x14ac:dyDescent="0.25">
      <c r="A92" s="39" t="s">
        <v>87</v>
      </c>
      <c r="B92" s="40">
        <v>21120000</v>
      </c>
    </row>
    <row r="93" spans="1:2" x14ac:dyDescent="0.25">
      <c r="A93" s="39" t="s">
        <v>88</v>
      </c>
      <c r="B93" s="40">
        <v>22500000</v>
      </c>
    </row>
    <row r="94" spans="1:2" x14ac:dyDescent="0.25">
      <c r="A94" s="39" t="s">
        <v>89</v>
      </c>
      <c r="B94" s="40">
        <v>22500000</v>
      </c>
    </row>
    <row r="95" spans="1:2" x14ac:dyDescent="0.25">
      <c r="A95" s="39" t="s">
        <v>90</v>
      </c>
      <c r="B95" s="40">
        <v>22500000</v>
      </c>
    </row>
    <row r="96" spans="1:2" x14ac:dyDescent="0.25">
      <c r="A96" s="39" t="s">
        <v>91</v>
      </c>
      <c r="B96" s="40">
        <v>22500000</v>
      </c>
    </row>
    <row r="97" spans="1:2" x14ac:dyDescent="0.25">
      <c r="A97" s="39" t="s">
        <v>92</v>
      </c>
      <c r="B97" s="40">
        <v>14922541</v>
      </c>
    </row>
    <row r="98" spans="1:2" x14ac:dyDescent="0.25">
      <c r="A98" s="39" t="s">
        <v>93</v>
      </c>
      <c r="B98" s="40">
        <v>40084287</v>
      </c>
    </row>
    <row r="99" spans="1:2" x14ac:dyDescent="0.25">
      <c r="A99" s="39" t="s">
        <v>94</v>
      </c>
      <c r="B99" s="40">
        <v>8971400</v>
      </c>
    </row>
    <row r="100" spans="1:2" x14ac:dyDescent="0.25">
      <c r="A100" s="39" t="s">
        <v>95</v>
      </c>
      <c r="B100" s="40">
        <v>23750000</v>
      </c>
    </row>
    <row r="101" spans="1:2" x14ac:dyDescent="0.25">
      <c r="A101" s="39" t="s">
        <v>96</v>
      </c>
      <c r="B101" s="40">
        <v>16200000</v>
      </c>
    </row>
    <row r="102" spans="1:2" x14ac:dyDescent="0.25">
      <c r="A102" s="39" t="s">
        <v>97</v>
      </c>
      <c r="B102" s="40">
        <v>31500000</v>
      </c>
    </row>
    <row r="103" spans="1:2" x14ac:dyDescent="0.25">
      <c r="A103" s="39" t="s">
        <v>98</v>
      </c>
      <c r="B103" s="40">
        <v>22500000</v>
      </c>
    </row>
    <row r="104" spans="1:2" x14ac:dyDescent="0.25">
      <c r="A104" s="39" t="s">
        <v>99</v>
      </c>
      <c r="B104" s="40">
        <v>22500000</v>
      </c>
    </row>
    <row r="105" spans="1:2" x14ac:dyDescent="0.25">
      <c r="A105" s="39" t="s">
        <v>100</v>
      </c>
      <c r="B105" s="40">
        <v>27900000</v>
      </c>
    </row>
    <row r="106" spans="1:2" x14ac:dyDescent="0.25">
      <c r="A106" s="39" t="s">
        <v>101</v>
      </c>
      <c r="B106" s="40">
        <v>23500000</v>
      </c>
    </row>
    <row r="107" spans="1:2" x14ac:dyDescent="0.25">
      <c r="A107" s="39" t="s">
        <v>102</v>
      </c>
      <c r="B107" s="40">
        <v>22500000</v>
      </c>
    </row>
    <row r="108" spans="1:2" x14ac:dyDescent="0.25">
      <c r="A108" s="39" t="s">
        <v>103</v>
      </c>
      <c r="B108" s="40">
        <v>43500000</v>
      </c>
    </row>
    <row r="109" spans="1:2" x14ac:dyDescent="0.25">
      <c r="A109" s="39" t="s">
        <v>104</v>
      </c>
      <c r="B109" s="40">
        <v>29700000</v>
      </c>
    </row>
    <row r="110" spans="1:2" x14ac:dyDescent="0.25">
      <c r="A110" s="39" t="s">
        <v>105</v>
      </c>
      <c r="B110" s="40">
        <v>29700000</v>
      </c>
    </row>
    <row r="111" spans="1:2" x14ac:dyDescent="0.25">
      <c r="A111" s="39" t="s">
        <v>106</v>
      </c>
      <c r="B111" s="40">
        <v>29700000</v>
      </c>
    </row>
    <row r="112" spans="1:2" x14ac:dyDescent="0.25">
      <c r="A112" s="39" t="s">
        <v>107</v>
      </c>
      <c r="B112" s="40">
        <v>29370000</v>
      </c>
    </row>
    <row r="113" spans="1:2" x14ac:dyDescent="0.25">
      <c r="A113" s="39" t="s">
        <v>108</v>
      </c>
      <c r="B113" s="40">
        <v>34463333</v>
      </c>
    </row>
    <row r="114" spans="1:2" x14ac:dyDescent="0.25">
      <c r="A114" s="39" t="s">
        <v>109</v>
      </c>
      <c r="B114" s="40">
        <v>24066667</v>
      </c>
    </row>
    <row r="115" spans="1:2" x14ac:dyDescent="0.25">
      <c r="A115" s="39" t="s">
        <v>110</v>
      </c>
      <c r="B115" s="40">
        <v>26125000</v>
      </c>
    </row>
    <row r="116" spans="1:2" x14ac:dyDescent="0.25">
      <c r="A116" s="39" t="s">
        <v>111</v>
      </c>
      <c r="B116" s="40">
        <v>15200000</v>
      </c>
    </row>
    <row r="117" spans="1:2" x14ac:dyDescent="0.25">
      <c r="A117" s="39" t="s">
        <v>112</v>
      </c>
      <c r="B117" s="40">
        <v>12151000</v>
      </c>
    </row>
    <row r="118" spans="1:2" x14ac:dyDescent="0.25">
      <c r="A118" s="39" t="s">
        <v>113</v>
      </c>
      <c r="B118" s="40">
        <v>23723676</v>
      </c>
    </row>
    <row r="119" spans="1:2" x14ac:dyDescent="0.25">
      <c r="A119" s="39" t="s">
        <v>114</v>
      </c>
      <c r="B119" s="40">
        <v>31069833</v>
      </c>
    </row>
    <row r="120" spans="1:2" x14ac:dyDescent="0.25">
      <c r="A120" s="39" t="s">
        <v>115</v>
      </c>
      <c r="B120" s="40">
        <v>7281333</v>
      </c>
    </row>
    <row r="121" spans="1:2" x14ac:dyDescent="0.25">
      <c r="A121" s="39" t="s">
        <v>116</v>
      </c>
      <c r="B121" s="40">
        <v>31069833</v>
      </c>
    </row>
    <row r="122" spans="1:2" x14ac:dyDescent="0.25">
      <c r="A122" s="39" t="s">
        <v>117</v>
      </c>
      <c r="B122" s="40">
        <v>21000000</v>
      </c>
    </row>
    <row r="123" spans="1:2" x14ac:dyDescent="0.25">
      <c r="A123" s="39" t="s">
        <v>118</v>
      </c>
      <c r="B123" s="40">
        <v>29666667</v>
      </c>
    </row>
    <row r="124" spans="1:2" x14ac:dyDescent="0.25">
      <c r="A124" s="39" t="s">
        <v>119</v>
      </c>
      <c r="B124" s="40">
        <v>24750000</v>
      </c>
    </row>
    <row r="125" spans="1:2" x14ac:dyDescent="0.25">
      <c r="A125" s="39" t="s">
        <v>120</v>
      </c>
      <c r="B125" s="40">
        <v>21700000</v>
      </c>
    </row>
    <row r="126" spans="1:2" x14ac:dyDescent="0.25">
      <c r="A126" s="39" t="s">
        <v>121</v>
      </c>
      <c r="B126" s="40">
        <v>18434349</v>
      </c>
    </row>
    <row r="127" spans="1:2" x14ac:dyDescent="0.25">
      <c r="A127" s="39" t="s">
        <v>122</v>
      </c>
      <c r="B127" s="40">
        <v>14303400</v>
      </c>
    </row>
    <row r="128" spans="1:2" x14ac:dyDescent="0.25">
      <c r="A128" s="39" t="s">
        <v>123</v>
      </c>
      <c r="B128" s="40">
        <v>22800000</v>
      </c>
    </row>
    <row r="129" spans="1:2" x14ac:dyDescent="0.25">
      <c r="A129" s="39" t="s">
        <v>124</v>
      </c>
      <c r="B129" s="40">
        <v>20470000</v>
      </c>
    </row>
    <row r="130" spans="1:2" x14ac:dyDescent="0.25">
      <c r="A130" s="39" t="s">
        <v>125</v>
      </c>
      <c r="B130" s="40">
        <v>21933333</v>
      </c>
    </row>
    <row r="131" spans="1:2" x14ac:dyDescent="0.25">
      <c r="A131" s="39" t="s">
        <v>126</v>
      </c>
      <c r="B131" s="40">
        <v>20700000</v>
      </c>
    </row>
    <row r="132" spans="1:2" x14ac:dyDescent="0.25">
      <c r="A132" s="39" t="s">
        <v>127</v>
      </c>
      <c r="B132" s="40">
        <v>31500000</v>
      </c>
    </row>
    <row r="133" spans="1:2" x14ac:dyDescent="0.25">
      <c r="A133" s="39" t="s">
        <v>128</v>
      </c>
      <c r="B133" s="40">
        <v>31500000</v>
      </c>
    </row>
    <row r="134" spans="1:2" x14ac:dyDescent="0.25">
      <c r="A134" s="39" t="s">
        <v>129</v>
      </c>
      <c r="B134" s="40">
        <v>21466667</v>
      </c>
    </row>
    <row r="135" spans="1:2" x14ac:dyDescent="0.25">
      <c r="A135" s="39" t="s">
        <v>130</v>
      </c>
      <c r="B135" s="40">
        <v>20766667</v>
      </c>
    </row>
    <row r="136" spans="1:2" x14ac:dyDescent="0.25">
      <c r="A136" s="39" t="s">
        <v>131</v>
      </c>
      <c r="B136" s="40">
        <v>25950000</v>
      </c>
    </row>
    <row r="137" spans="1:2" x14ac:dyDescent="0.25">
      <c r="A137" s="39" t="s">
        <v>132</v>
      </c>
      <c r="B137" s="40">
        <v>29688952</v>
      </c>
    </row>
    <row r="138" spans="1:2" x14ac:dyDescent="0.25">
      <c r="A138" s="39" t="s">
        <v>133</v>
      </c>
      <c r="B138" s="40">
        <v>30042394</v>
      </c>
    </row>
    <row r="139" spans="1:2" x14ac:dyDescent="0.25">
      <c r="A139" s="39" t="s">
        <v>134</v>
      </c>
      <c r="B139" s="40">
        <v>36810000</v>
      </c>
    </row>
    <row r="140" spans="1:2" x14ac:dyDescent="0.25">
      <c r="A140" s="39" t="s">
        <v>135</v>
      </c>
      <c r="B140" s="40">
        <v>38700000</v>
      </c>
    </row>
    <row r="141" spans="1:2" x14ac:dyDescent="0.25">
      <c r="A141" s="39" t="s">
        <v>352</v>
      </c>
      <c r="B141" s="40">
        <v>22800000</v>
      </c>
    </row>
    <row r="142" spans="1:2" x14ac:dyDescent="0.25">
      <c r="A142" s="39" t="s">
        <v>136</v>
      </c>
      <c r="B142" s="40">
        <v>14400000</v>
      </c>
    </row>
    <row r="143" spans="1:2" x14ac:dyDescent="0.25">
      <c r="A143" s="39" t="s">
        <v>137</v>
      </c>
      <c r="B143" s="40">
        <v>22800000</v>
      </c>
    </row>
    <row r="144" spans="1:2" x14ac:dyDescent="0.25">
      <c r="A144" s="39" t="s">
        <v>138</v>
      </c>
      <c r="B144" s="40">
        <v>22800000</v>
      </c>
    </row>
    <row r="145" spans="1:2" x14ac:dyDescent="0.25">
      <c r="A145" s="39" t="s">
        <v>139</v>
      </c>
      <c r="B145" s="40">
        <v>14400000</v>
      </c>
    </row>
    <row r="146" spans="1:2" x14ac:dyDescent="0.25">
      <c r="A146" s="39" t="s">
        <v>140</v>
      </c>
      <c r="B146" s="40">
        <v>30000000</v>
      </c>
    </row>
    <row r="147" spans="1:2" x14ac:dyDescent="0.25">
      <c r="A147" s="39" t="s">
        <v>141</v>
      </c>
      <c r="B147" s="40">
        <v>26100000</v>
      </c>
    </row>
    <row r="148" spans="1:2" x14ac:dyDescent="0.25">
      <c r="A148" s="39" t="s">
        <v>142</v>
      </c>
      <c r="B148" s="40">
        <v>15660000</v>
      </c>
    </row>
    <row r="149" spans="1:2" x14ac:dyDescent="0.25">
      <c r="A149" s="39" t="s">
        <v>143</v>
      </c>
      <c r="B149" s="40">
        <v>22040000</v>
      </c>
    </row>
    <row r="150" spans="1:2" x14ac:dyDescent="0.25">
      <c r="A150" s="39" t="s">
        <v>144</v>
      </c>
      <c r="B150" s="40">
        <v>22800000</v>
      </c>
    </row>
    <row r="151" spans="1:2" x14ac:dyDescent="0.25">
      <c r="A151" s="39" t="s">
        <v>145</v>
      </c>
      <c r="B151" s="40">
        <v>18393333</v>
      </c>
    </row>
    <row r="152" spans="1:2" x14ac:dyDescent="0.25">
      <c r="A152" s="39" t="s">
        <v>146</v>
      </c>
      <c r="B152" s="40">
        <v>17980000</v>
      </c>
    </row>
    <row r="153" spans="1:2" x14ac:dyDescent="0.25">
      <c r="A153" s="39" t="s">
        <v>147</v>
      </c>
      <c r="B153" s="40">
        <v>20066667</v>
      </c>
    </row>
    <row r="154" spans="1:2" x14ac:dyDescent="0.25">
      <c r="A154" s="39" t="s">
        <v>148</v>
      </c>
      <c r="B154" s="40">
        <v>13033333</v>
      </c>
    </row>
    <row r="155" spans="1:2" x14ac:dyDescent="0.25">
      <c r="A155" s="39" t="s">
        <v>149</v>
      </c>
      <c r="B155" s="40">
        <v>14333333</v>
      </c>
    </row>
    <row r="156" spans="1:2" x14ac:dyDescent="0.25">
      <c r="A156" s="39" t="s">
        <v>150</v>
      </c>
      <c r="B156" s="40">
        <v>22546667</v>
      </c>
    </row>
    <row r="157" spans="1:2" x14ac:dyDescent="0.25">
      <c r="A157" s="39" t="s">
        <v>151</v>
      </c>
      <c r="B157" s="40">
        <v>27112773</v>
      </c>
    </row>
    <row r="158" spans="1:2" x14ac:dyDescent="0.25">
      <c r="A158" s="39" t="s">
        <v>152</v>
      </c>
      <c r="B158" s="40">
        <v>22293333</v>
      </c>
    </row>
    <row r="159" spans="1:2" x14ac:dyDescent="0.25">
      <c r="A159" s="39" t="s">
        <v>153</v>
      </c>
      <c r="B159" s="40">
        <v>30800000</v>
      </c>
    </row>
    <row r="160" spans="1:2" x14ac:dyDescent="0.25">
      <c r="A160" s="39" t="s">
        <v>154</v>
      </c>
      <c r="B160" s="40">
        <v>30800000</v>
      </c>
    </row>
    <row r="161" spans="1:2" x14ac:dyDescent="0.25">
      <c r="A161" s="39" t="s">
        <v>155</v>
      </c>
      <c r="B161" s="40">
        <v>22800000</v>
      </c>
    </row>
    <row r="162" spans="1:2" x14ac:dyDescent="0.25">
      <c r="A162" s="39" t="s">
        <v>156</v>
      </c>
      <c r="B162" s="40">
        <v>22546667</v>
      </c>
    </row>
    <row r="163" spans="1:2" x14ac:dyDescent="0.25">
      <c r="A163" s="39" t="s">
        <v>157</v>
      </c>
      <c r="B163" s="40">
        <v>22800000</v>
      </c>
    </row>
    <row r="164" spans="1:2" x14ac:dyDescent="0.25">
      <c r="A164" s="39" t="s">
        <v>158</v>
      </c>
      <c r="B164" s="40">
        <v>22800000</v>
      </c>
    </row>
    <row r="165" spans="1:2" x14ac:dyDescent="0.25">
      <c r="A165" s="39" t="s">
        <v>159</v>
      </c>
      <c r="B165" s="40">
        <v>22040000</v>
      </c>
    </row>
    <row r="166" spans="1:2" x14ac:dyDescent="0.25">
      <c r="A166" s="39" t="s">
        <v>160</v>
      </c>
      <c r="B166" s="40">
        <v>22293333</v>
      </c>
    </row>
    <row r="167" spans="1:2" x14ac:dyDescent="0.25">
      <c r="A167" s="39" t="s">
        <v>161</v>
      </c>
      <c r="B167" s="40">
        <v>22546667</v>
      </c>
    </row>
    <row r="168" spans="1:2" x14ac:dyDescent="0.25">
      <c r="A168" s="39" t="s">
        <v>162</v>
      </c>
      <c r="B168" s="40">
        <v>30450000</v>
      </c>
    </row>
    <row r="169" spans="1:2" x14ac:dyDescent="0.25">
      <c r="A169" s="39" t="s">
        <v>163</v>
      </c>
      <c r="B169" s="40">
        <v>22800000</v>
      </c>
    </row>
    <row r="170" spans="1:2" x14ac:dyDescent="0.25">
      <c r="A170" s="39" t="s">
        <v>164</v>
      </c>
      <c r="B170" s="40">
        <v>20700000</v>
      </c>
    </row>
    <row r="171" spans="1:2" x14ac:dyDescent="0.25">
      <c r="A171" s="39" t="s">
        <v>165</v>
      </c>
      <c r="B171" s="40">
        <v>22000000</v>
      </c>
    </row>
    <row r="172" spans="1:2" x14ac:dyDescent="0.25">
      <c r="A172" s="39" t="s">
        <v>166</v>
      </c>
      <c r="B172" s="40">
        <v>43916667</v>
      </c>
    </row>
    <row r="173" spans="1:2" x14ac:dyDescent="0.25">
      <c r="A173" s="39" t="s">
        <v>167</v>
      </c>
      <c r="B173" s="40">
        <v>21814875</v>
      </c>
    </row>
    <row r="174" spans="1:2" x14ac:dyDescent="0.25">
      <c r="A174" s="39" t="s">
        <v>168</v>
      </c>
      <c r="B174" s="40">
        <v>22632932</v>
      </c>
    </row>
    <row r="175" spans="1:2" x14ac:dyDescent="0.25">
      <c r="A175" s="39" t="s">
        <v>169</v>
      </c>
      <c r="B175" s="40">
        <v>22800000</v>
      </c>
    </row>
    <row r="176" spans="1:2" x14ac:dyDescent="0.25">
      <c r="A176" s="39" t="s">
        <v>170</v>
      </c>
      <c r="B176" s="40">
        <v>22293333</v>
      </c>
    </row>
    <row r="177" spans="1:2" x14ac:dyDescent="0.25">
      <c r="A177" s="39" t="s">
        <v>171</v>
      </c>
      <c r="B177" s="40">
        <v>22040000</v>
      </c>
    </row>
    <row r="178" spans="1:2" x14ac:dyDescent="0.25">
      <c r="A178" s="39" t="s">
        <v>172</v>
      </c>
      <c r="B178" s="40">
        <v>22800000</v>
      </c>
    </row>
    <row r="179" spans="1:2" x14ac:dyDescent="0.25">
      <c r="A179" s="39" t="s">
        <v>173</v>
      </c>
      <c r="B179" s="40">
        <v>22800000</v>
      </c>
    </row>
    <row r="180" spans="1:2" x14ac:dyDescent="0.25">
      <c r="A180" s="39" t="s">
        <v>174</v>
      </c>
      <c r="B180" s="40">
        <v>22800000</v>
      </c>
    </row>
    <row r="181" spans="1:2" x14ac:dyDescent="0.25">
      <c r="A181" s="39" t="s">
        <v>175</v>
      </c>
      <c r="B181" s="40">
        <v>22040000</v>
      </c>
    </row>
    <row r="182" spans="1:2" x14ac:dyDescent="0.25">
      <c r="A182" s="39" t="s">
        <v>176</v>
      </c>
      <c r="B182" s="40">
        <v>22546667</v>
      </c>
    </row>
    <row r="183" spans="1:2" x14ac:dyDescent="0.25">
      <c r="A183" s="39" t="s">
        <v>177</v>
      </c>
      <c r="B183" s="40">
        <v>22546667</v>
      </c>
    </row>
    <row r="184" spans="1:2" x14ac:dyDescent="0.25">
      <c r="A184" s="39" t="s">
        <v>178</v>
      </c>
      <c r="B184" s="40">
        <v>29666667</v>
      </c>
    </row>
    <row r="185" spans="1:2" x14ac:dyDescent="0.25">
      <c r="A185" s="39" t="s">
        <v>179</v>
      </c>
      <c r="B185" s="40">
        <v>14333333</v>
      </c>
    </row>
    <row r="186" spans="1:2" x14ac:dyDescent="0.25">
      <c r="A186" s="39" t="s">
        <v>180</v>
      </c>
      <c r="B186" s="40">
        <v>14333333</v>
      </c>
    </row>
    <row r="187" spans="1:2" x14ac:dyDescent="0.25">
      <c r="A187" s="39" t="s">
        <v>181</v>
      </c>
      <c r="B187" s="40">
        <v>14333333</v>
      </c>
    </row>
    <row r="188" spans="1:2" x14ac:dyDescent="0.25">
      <c r="A188" s="39" t="s">
        <v>182</v>
      </c>
      <c r="B188" s="40">
        <v>14333333</v>
      </c>
    </row>
    <row r="189" spans="1:2" x14ac:dyDescent="0.25">
      <c r="A189" s="39" t="s">
        <v>183</v>
      </c>
      <c r="B189" s="40">
        <v>13833333</v>
      </c>
    </row>
    <row r="190" spans="1:2" x14ac:dyDescent="0.25">
      <c r="A190" s="39" t="s">
        <v>184</v>
      </c>
      <c r="B190" s="40">
        <v>14333333</v>
      </c>
    </row>
    <row r="191" spans="1:2" x14ac:dyDescent="0.25">
      <c r="A191" s="39" t="s">
        <v>185</v>
      </c>
      <c r="B191" s="40">
        <v>13666667</v>
      </c>
    </row>
    <row r="192" spans="1:2" x14ac:dyDescent="0.25">
      <c r="A192" s="39" t="s">
        <v>186</v>
      </c>
      <c r="B192" s="40">
        <v>13920000</v>
      </c>
    </row>
    <row r="193" spans="1:2" x14ac:dyDescent="0.25">
      <c r="A193" s="39" t="s">
        <v>187</v>
      </c>
      <c r="B193" s="40">
        <v>22546667</v>
      </c>
    </row>
    <row r="194" spans="1:2" x14ac:dyDescent="0.25">
      <c r="A194" s="39" t="s">
        <v>188</v>
      </c>
      <c r="B194" s="40">
        <v>40600000</v>
      </c>
    </row>
    <row r="195" spans="1:2" x14ac:dyDescent="0.25">
      <c r="A195" s="39" t="s">
        <v>189</v>
      </c>
      <c r="B195" s="40">
        <v>23925000</v>
      </c>
    </row>
    <row r="196" spans="1:2" x14ac:dyDescent="0.25">
      <c r="A196" s="39" t="s">
        <v>190</v>
      </c>
      <c r="B196" s="40">
        <v>22040000</v>
      </c>
    </row>
    <row r="197" spans="1:2" x14ac:dyDescent="0.25">
      <c r="A197" s="39" t="s">
        <v>191</v>
      </c>
      <c r="B197" s="40">
        <v>20773333</v>
      </c>
    </row>
    <row r="198" spans="1:2" x14ac:dyDescent="0.25">
      <c r="A198" s="39" t="s">
        <v>192</v>
      </c>
      <c r="B198" s="40">
        <v>30450000</v>
      </c>
    </row>
    <row r="199" spans="1:2" x14ac:dyDescent="0.25">
      <c r="A199" s="39" t="s">
        <v>193</v>
      </c>
      <c r="B199" s="40">
        <v>22040000</v>
      </c>
    </row>
    <row r="200" spans="1:2" x14ac:dyDescent="0.25">
      <c r="A200" s="39" t="s">
        <v>194</v>
      </c>
      <c r="B200" s="40">
        <v>22040000</v>
      </c>
    </row>
    <row r="201" spans="1:2" x14ac:dyDescent="0.25">
      <c r="A201" s="39" t="s">
        <v>195</v>
      </c>
      <c r="B201" s="40">
        <v>28710000</v>
      </c>
    </row>
    <row r="202" spans="1:2" x14ac:dyDescent="0.25">
      <c r="A202" s="39" t="s">
        <v>196</v>
      </c>
      <c r="B202" s="40">
        <v>29040000</v>
      </c>
    </row>
    <row r="203" spans="1:2" x14ac:dyDescent="0.25">
      <c r="A203" s="39" t="s">
        <v>197</v>
      </c>
      <c r="B203" s="40">
        <v>28710000</v>
      </c>
    </row>
    <row r="204" spans="1:2" x14ac:dyDescent="0.25">
      <c r="A204" s="39" t="s">
        <v>198</v>
      </c>
      <c r="B204" s="40">
        <v>18393333</v>
      </c>
    </row>
    <row r="205" spans="1:2" x14ac:dyDescent="0.25">
      <c r="A205" s="39" t="s">
        <v>199</v>
      </c>
      <c r="B205" s="40">
        <v>40957500</v>
      </c>
    </row>
    <row r="206" spans="1:2" x14ac:dyDescent="0.25">
      <c r="A206" s="39" t="s">
        <v>200</v>
      </c>
      <c r="B206" s="40">
        <v>14080000</v>
      </c>
    </row>
    <row r="207" spans="1:2" x14ac:dyDescent="0.25">
      <c r="A207" s="39" t="s">
        <v>201</v>
      </c>
      <c r="B207" s="40">
        <v>13920000</v>
      </c>
    </row>
    <row r="208" spans="1:2" x14ac:dyDescent="0.25">
      <c r="A208" s="39" t="s">
        <v>202</v>
      </c>
      <c r="B208" s="40">
        <v>22293333</v>
      </c>
    </row>
    <row r="209" spans="1:2" x14ac:dyDescent="0.25">
      <c r="A209" s="39" t="s">
        <v>203</v>
      </c>
      <c r="B209" s="40">
        <v>19847433</v>
      </c>
    </row>
    <row r="210" spans="1:2" x14ac:dyDescent="0.25">
      <c r="A210" s="39" t="s">
        <v>204</v>
      </c>
      <c r="B210" s="40">
        <v>24200000</v>
      </c>
    </row>
    <row r="211" spans="1:2" x14ac:dyDescent="0.25">
      <c r="A211" s="39" t="s">
        <v>205</v>
      </c>
      <c r="B211" s="40">
        <v>43500000</v>
      </c>
    </row>
    <row r="212" spans="1:2" x14ac:dyDescent="0.25">
      <c r="A212" s="39" t="s">
        <v>206</v>
      </c>
      <c r="B212" s="40">
        <v>14080000</v>
      </c>
    </row>
    <row r="213" spans="1:2" x14ac:dyDescent="0.25">
      <c r="A213" s="39" t="s">
        <v>207</v>
      </c>
      <c r="B213" s="40">
        <v>23925000</v>
      </c>
    </row>
    <row r="214" spans="1:2" x14ac:dyDescent="0.25">
      <c r="A214" s="39" t="s">
        <v>208</v>
      </c>
      <c r="B214" s="40">
        <v>26100000</v>
      </c>
    </row>
    <row r="215" spans="1:2" x14ac:dyDescent="0.25">
      <c r="A215" s="39" t="s">
        <v>209</v>
      </c>
      <c r="B215" s="40">
        <v>12800000</v>
      </c>
    </row>
    <row r="216" spans="1:2" x14ac:dyDescent="0.25">
      <c r="A216" s="39" t="s">
        <v>210</v>
      </c>
      <c r="B216" s="40">
        <v>12800000</v>
      </c>
    </row>
    <row r="217" spans="1:2" x14ac:dyDescent="0.25">
      <c r="A217" s="39" t="s">
        <v>211</v>
      </c>
      <c r="B217" s="40">
        <v>20880000</v>
      </c>
    </row>
    <row r="218" spans="1:2" x14ac:dyDescent="0.25">
      <c r="A218" s="39" t="s">
        <v>212</v>
      </c>
      <c r="B218" s="40">
        <v>18960000</v>
      </c>
    </row>
    <row r="219" spans="1:2" x14ac:dyDescent="0.25">
      <c r="A219" s="39" t="s">
        <v>213</v>
      </c>
      <c r="B219" s="40">
        <v>26212800</v>
      </c>
    </row>
    <row r="220" spans="1:2" x14ac:dyDescent="0.25">
      <c r="A220" s="39" t="s">
        <v>214</v>
      </c>
      <c r="B220" s="40">
        <v>36406667</v>
      </c>
    </row>
    <row r="221" spans="1:2" x14ac:dyDescent="0.25">
      <c r="A221" s="39" t="s">
        <v>215</v>
      </c>
      <c r="B221" s="40">
        <v>23591520</v>
      </c>
    </row>
    <row r="222" spans="1:2" x14ac:dyDescent="0.25">
      <c r="A222" s="39" t="s">
        <v>216</v>
      </c>
      <c r="B222" s="40">
        <v>26177849</v>
      </c>
    </row>
    <row r="223" spans="1:2" x14ac:dyDescent="0.25">
      <c r="A223" s="39" t="s">
        <v>217</v>
      </c>
      <c r="B223" s="40">
        <v>22749797</v>
      </c>
    </row>
    <row r="224" spans="1:2" x14ac:dyDescent="0.25">
      <c r="A224" s="39" t="s">
        <v>218</v>
      </c>
      <c r="B224" s="40">
        <v>27081608</v>
      </c>
    </row>
    <row r="225" spans="1:2" x14ac:dyDescent="0.25">
      <c r="A225" s="39" t="s">
        <v>219</v>
      </c>
      <c r="B225" s="40">
        <v>22905618</v>
      </c>
    </row>
    <row r="226" spans="1:2" x14ac:dyDescent="0.25">
      <c r="A226" s="39" t="s">
        <v>220</v>
      </c>
      <c r="B226" s="40">
        <v>23450990</v>
      </c>
    </row>
    <row r="227" spans="1:2" x14ac:dyDescent="0.25">
      <c r="A227" s="39" t="s">
        <v>221</v>
      </c>
      <c r="B227" s="40">
        <v>22632932</v>
      </c>
    </row>
    <row r="228" spans="1:2" x14ac:dyDescent="0.25">
      <c r="A228" s="39" t="s">
        <v>222</v>
      </c>
      <c r="B228" s="40">
        <v>21280000</v>
      </c>
    </row>
    <row r="229" spans="1:2" x14ac:dyDescent="0.25">
      <c r="A229" s="39" t="s">
        <v>223</v>
      </c>
      <c r="B229" s="40">
        <v>16946667</v>
      </c>
    </row>
    <row r="230" spans="1:2" x14ac:dyDescent="0.25">
      <c r="A230" s="39" t="s">
        <v>224</v>
      </c>
      <c r="B230" s="40">
        <v>18633333</v>
      </c>
    </row>
    <row r="231" spans="1:2" x14ac:dyDescent="0.25">
      <c r="A231" s="39" t="s">
        <v>225</v>
      </c>
      <c r="B231" s="40">
        <v>24224640</v>
      </c>
    </row>
    <row r="232" spans="1:2" x14ac:dyDescent="0.25">
      <c r="A232" s="39" t="s">
        <v>226</v>
      </c>
      <c r="B232" s="40">
        <v>11184797</v>
      </c>
    </row>
    <row r="233" spans="1:2" x14ac:dyDescent="0.25">
      <c r="A233" s="39" t="s">
        <v>227</v>
      </c>
      <c r="B233" s="40">
        <v>34765000</v>
      </c>
    </row>
    <row r="234" spans="1:2" x14ac:dyDescent="0.25">
      <c r="A234" s="39" t="s">
        <v>228</v>
      </c>
      <c r="B234" s="40">
        <v>17410219</v>
      </c>
    </row>
    <row r="235" spans="1:2" x14ac:dyDescent="0.25">
      <c r="A235" s="39" t="s">
        <v>229</v>
      </c>
      <c r="B235" s="40">
        <v>19849587</v>
      </c>
    </row>
    <row r="236" spans="1:2" x14ac:dyDescent="0.25">
      <c r="A236" s="39" t="s">
        <v>230</v>
      </c>
      <c r="B236" s="40">
        <v>11315667</v>
      </c>
    </row>
    <row r="237" spans="1:2" x14ac:dyDescent="0.25">
      <c r="A237" s="39" t="s">
        <v>231</v>
      </c>
      <c r="B237" s="40">
        <v>203729538</v>
      </c>
    </row>
    <row r="238" spans="1:2" x14ac:dyDescent="0.25">
      <c r="A238" s="39" t="s">
        <v>232</v>
      </c>
      <c r="B238" s="40">
        <v>19543333</v>
      </c>
    </row>
    <row r="239" spans="1:2" x14ac:dyDescent="0.25">
      <c r="A239" s="39" t="s">
        <v>233</v>
      </c>
      <c r="B239" s="40">
        <v>16281833</v>
      </c>
    </row>
    <row r="240" spans="1:2" x14ac:dyDescent="0.25">
      <c r="A240" s="39" t="s">
        <v>234</v>
      </c>
      <c r="B240" s="40">
        <v>11386586</v>
      </c>
    </row>
    <row r="241" spans="1:2" x14ac:dyDescent="0.25">
      <c r="A241" s="39" t="s">
        <v>235</v>
      </c>
      <c r="B241" s="40">
        <v>28333333</v>
      </c>
    </row>
    <row r="242" spans="1:2" x14ac:dyDescent="0.25">
      <c r="A242" s="39" t="s">
        <v>236</v>
      </c>
      <c r="B242" s="40">
        <v>10377648</v>
      </c>
    </row>
    <row r="243" spans="1:2" x14ac:dyDescent="0.25">
      <c r="A243" s="39" t="s">
        <v>237</v>
      </c>
      <c r="B243" s="40">
        <v>33200000</v>
      </c>
    </row>
    <row r="244" spans="1:2" x14ac:dyDescent="0.25">
      <c r="A244" s="39" t="s">
        <v>238</v>
      </c>
      <c r="B244" s="40">
        <v>28800000</v>
      </c>
    </row>
    <row r="245" spans="1:2" x14ac:dyDescent="0.25">
      <c r="A245" s="39" t="s">
        <v>239</v>
      </c>
      <c r="B245" s="40">
        <v>20996818</v>
      </c>
    </row>
    <row r="246" spans="1:2" x14ac:dyDescent="0.25">
      <c r="A246" s="39" t="s">
        <v>240</v>
      </c>
      <c r="B246" s="40">
        <v>19250000</v>
      </c>
    </row>
    <row r="247" spans="1:2" x14ac:dyDescent="0.25">
      <c r="A247" s="39" t="s">
        <v>241</v>
      </c>
      <c r="B247" s="40">
        <v>19250000</v>
      </c>
    </row>
    <row r="248" spans="1:2" x14ac:dyDescent="0.25">
      <c r="A248" s="39" t="s">
        <v>242</v>
      </c>
      <c r="B248" s="40">
        <v>14333333</v>
      </c>
    </row>
    <row r="249" spans="1:2" x14ac:dyDescent="0.25">
      <c r="A249" s="39" t="s">
        <v>243</v>
      </c>
      <c r="B249" s="40">
        <v>18694823</v>
      </c>
    </row>
    <row r="250" spans="1:2" x14ac:dyDescent="0.25">
      <c r="A250" s="39" t="s">
        <v>244</v>
      </c>
      <c r="B250" s="40">
        <v>20992367</v>
      </c>
    </row>
    <row r="251" spans="1:2" x14ac:dyDescent="0.25">
      <c r="A251" s="39" t="s">
        <v>245</v>
      </c>
      <c r="B251" s="40">
        <v>23400000</v>
      </c>
    </row>
    <row r="252" spans="1:2" x14ac:dyDescent="0.25">
      <c r="A252" s="39" t="s">
        <v>246</v>
      </c>
      <c r="B252" s="40">
        <v>31084000</v>
      </c>
    </row>
    <row r="253" spans="1:2" x14ac:dyDescent="0.25">
      <c r="A253" s="39" t="s">
        <v>247</v>
      </c>
      <c r="B253" s="40">
        <v>18493333</v>
      </c>
    </row>
    <row r="254" spans="1:2" x14ac:dyDescent="0.25">
      <c r="A254" s="39" t="s">
        <v>248</v>
      </c>
      <c r="B254" s="40">
        <v>14260000</v>
      </c>
    </row>
    <row r="255" spans="1:2" x14ac:dyDescent="0.25">
      <c r="A255" s="39" t="s">
        <v>249</v>
      </c>
      <c r="B255" s="40">
        <v>14260000</v>
      </c>
    </row>
    <row r="256" spans="1:2" x14ac:dyDescent="0.25">
      <c r="A256" s="39" t="s">
        <v>250</v>
      </c>
      <c r="B256" s="40">
        <v>15383333</v>
      </c>
    </row>
    <row r="257" spans="1:2" x14ac:dyDescent="0.25">
      <c r="A257" s="39" t="s">
        <v>251</v>
      </c>
      <c r="B257" s="40">
        <v>15582053</v>
      </c>
    </row>
    <row r="258" spans="1:2" x14ac:dyDescent="0.25">
      <c r="A258" s="39" t="s">
        <v>252</v>
      </c>
      <c r="B258" s="40">
        <v>18239999</v>
      </c>
    </row>
    <row r="259" spans="1:2" x14ac:dyDescent="0.25">
      <c r="A259" s="39" t="s">
        <v>253</v>
      </c>
      <c r="B259" s="40">
        <v>18239996</v>
      </c>
    </row>
    <row r="260" spans="1:2" x14ac:dyDescent="0.25">
      <c r="A260" s="39" t="s">
        <v>254</v>
      </c>
      <c r="B260" s="40">
        <v>18240000</v>
      </c>
    </row>
    <row r="261" spans="1:2" x14ac:dyDescent="0.25">
      <c r="A261" s="39" t="s">
        <v>255</v>
      </c>
      <c r="B261" s="40">
        <v>18240000</v>
      </c>
    </row>
    <row r="262" spans="1:2" x14ac:dyDescent="0.25">
      <c r="A262" s="39" t="s">
        <v>281</v>
      </c>
      <c r="B262" s="40">
        <v>3408333</v>
      </c>
    </row>
    <row r="263" spans="1:2" x14ac:dyDescent="0.25">
      <c r="A263" s="39" t="s">
        <v>282</v>
      </c>
      <c r="B263" s="40">
        <v>17900000</v>
      </c>
    </row>
    <row r="264" spans="1:2" x14ac:dyDescent="0.25">
      <c r="A264" s="39" t="s">
        <v>256</v>
      </c>
      <c r="B264" s="40">
        <v>22800000</v>
      </c>
    </row>
    <row r="265" spans="1:2" x14ac:dyDescent="0.25">
      <c r="A265" s="39" t="s">
        <v>257</v>
      </c>
      <c r="B265" s="40">
        <v>15600000</v>
      </c>
    </row>
    <row r="266" spans="1:2" x14ac:dyDescent="0.25">
      <c r="A266" s="39" t="s">
        <v>258</v>
      </c>
      <c r="B266" s="40">
        <v>17839460</v>
      </c>
    </row>
    <row r="267" spans="1:2" x14ac:dyDescent="0.25">
      <c r="A267" s="39" t="s">
        <v>259</v>
      </c>
      <c r="B267" s="40">
        <v>21666667</v>
      </c>
    </row>
    <row r="268" spans="1:2" x14ac:dyDescent="0.25">
      <c r="A268" s="39" t="s">
        <v>260</v>
      </c>
      <c r="B268" s="40">
        <v>22608540</v>
      </c>
    </row>
    <row r="269" spans="1:2" x14ac:dyDescent="0.25">
      <c r="A269" s="39" t="s">
        <v>283</v>
      </c>
      <c r="B269" s="40">
        <v>10650957</v>
      </c>
    </row>
    <row r="270" spans="1:2" x14ac:dyDescent="0.25">
      <c r="A270" s="39" t="s">
        <v>284</v>
      </c>
      <c r="B270" s="40">
        <v>15981700</v>
      </c>
    </row>
    <row r="271" spans="1:2" x14ac:dyDescent="0.25">
      <c r="A271" s="39" t="s">
        <v>285</v>
      </c>
      <c r="B271" s="40">
        <v>12833333</v>
      </c>
    </row>
    <row r="272" spans="1:2" x14ac:dyDescent="0.25">
      <c r="A272" s="39" t="s">
        <v>286</v>
      </c>
      <c r="B272" s="40">
        <v>8800000</v>
      </c>
    </row>
    <row r="273" spans="1:2" x14ac:dyDescent="0.25">
      <c r="A273" s="39" t="s">
        <v>287</v>
      </c>
      <c r="B273" s="40">
        <v>22800000</v>
      </c>
    </row>
    <row r="274" spans="1:2" x14ac:dyDescent="0.25">
      <c r="A274" s="39" t="s">
        <v>288</v>
      </c>
      <c r="B274" s="40">
        <v>3817333</v>
      </c>
    </row>
    <row r="275" spans="1:2" x14ac:dyDescent="0.25">
      <c r="A275" s="39" t="s">
        <v>289</v>
      </c>
      <c r="B275" s="40">
        <v>11305000</v>
      </c>
    </row>
    <row r="276" spans="1:2" x14ac:dyDescent="0.25">
      <c r="A276" s="39" t="s">
        <v>290</v>
      </c>
      <c r="B276" s="40">
        <v>31193129</v>
      </c>
    </row>
    <row r="277" spans="1:2" x14ac:dyDescent="0.25">
      <c r="A277" s="39" t="s">
        <v>291</v>
      </c>
      <c r="B277" s="40">
        <v>14250000</v>
      </c>
    </row>
    <row r="278" spans="1:2" x14ac:dyDescent="0.25">
      <c r="A278" s="39" t="s">
        <v>292</v>
      </c>
      <c r="B278" s="40">
        <v>13426667</v>
      </c>
    </row>
    <row r="279" spans="1:2" x14ac:dyDescent="0.25">
      <c r="A279" s="39" t="s">
        <v>261</v>
      </c>
      <c r="B279" s="40">
        <v>173670412</v>
      </c>
    </row>
    <row r="280" spans="1:2" x14ac:dyDescent="0.25">
      <c r="A280" s="39" t="s">
        <v>262</v>
      </c>
      <c r="B280" s="40">
        <v>14784000</v>
      </c>
    </row>
    <row r="281" spans="1:2" x14ac:dyDescent="0.25">
      <c r="A281" s="39" t="s">
        <v>293</v>
      </c>
      <c r="B281" s="40">
        <v>6698827</v>
      </c>
    </row>
    <row r="282" spans="1:2" x14ac:dyDescent="0.25">
      <c r="A282" s="39" t="s">
        <v>294</v>
      </c>
      <c r="B282" s="40">
        <v>17038320</v>
      </c>
    </row>
    <row r="283" spans="1:2" x14ac:dyDescent="0.25">
      <c r="A283" s="39" t="s">
        <v>295</v>
      </c>
      <c r="B283" s="40">
        <v>8833000</v>
      </c>
    </row>
    <row r="284" spans="1:2" x14ac:dyDescent="0.25">
      <c r="A284" s="39" t="s">
        <v>296</v>
      </c>
      <c r="B284" s="40">
        <v>11140133</v>
      </c>
    </row>
    <row r="285" spans="1:2" x14ac:dyDescent="0.25">
      <c r="A285" s="39" t="s">
        <v>353</v>
      </c>
      <c r="B285" s="40">
        <v>7666667</v>
      </c>
    </row>
    <row r="286" spans="1:2" x14ac:dyDescent="0.25">
      <c r="A286" s="39" t="s">
        <v>297</v>
      </c>
      <c r="B286" s="40">
        <v>8166667</v>
      </c>
    </row>
    <row r="287" spans="1:2" x14ac:dyDescent="0.25">
      <c r="A287" s="39" t="s">
        <v>298</v>
      </c>
      <c r="B287" s="40">
        <v>11653333</v>
      </c>
    </row>
    <row r="288" spans="1:2" x14ac:dyDescent="0.25">
      <c r="A288" s="39" t="s">
        <v>299</v>
      </c>
      <c r="B288" s="40">
        <v>7800000</v>
      </c>
    </row>
    <row r="289" spans="1:2" x14ac:dyDescent="0.25">
      <c r="A289" s="39" t="s">
        <v>300</v>
      </c>
      <c r="B289" s="40">
        <v>4290000</v>
      </c>
    </row>
    <row r="290" spans="1:2" x14ac:dyDescent="0.25">
      <c r="A290" s="39" t="s">
        <v>301</v>
      </c>
      <c r="B290" s="40">
        <v>7667244</v>
      </c>
    </row>
    <row r="291" spans="1:2" x14ac:dyDescent="0.25">
      <c r="A291" s="39" t="s">
        <v>302</v>
      </c>
      <c r="B291" s="40">
        <v>4908000</v>
      </c>
    </row>
    <row r="292" spans="1:2" x14ac:dyDescent="0.25">
      <c r="A292" s="39" t="s">
        <v>303</v>
      </c>
      <c r="B292" s="40">
        <v>12600000</v>
      </c>
    </row>
    <row r="293" spans="1:2" x14ac:dyDescent="0.25">
      <c r="A293" s="39" t="s">
        <v>304</v>
      </c>
      <c r="B293" s="40">
        <v>13328000</v>
      </c>
    </row>
    <row r="294" spans="1:2" x14ac:dyDescent="0.25">
      <c r="A294" s="39" t="s">
        <v>305</v>
      </c>
      <c r="B294" s="40">
        <v>8400000</v>
      </c>
    </row>
    <row r="295" spans="1:2" x14ac:dyDescent="0.25">
      <c r="A295" s="39" t="s">
        <v>306</v>
      </c>
      <c r="B295" s="40">
        <v>5800000</v>
      </c>
    </row>
    <row r="296" spans="1:2" x14ac:dyDescent="0.25">
      <c r="A296" s="39" t="s">
        <v>308</v>
      </c>
      <c r="B296" s="40">
        <v>8100000</v>
      </c>
    </row>
    <row r="297" spans="1:2" x14ac:dyDescent="0.25">
      <c r="A297" s="39" t="s">
        <v>309</v>
      </c>
      <c r="B297" s="40">
        <v>9966667</v>
      </c>
    </row>
    <row r="298" spans="1:2" x14ac:dyDescent="0.25">
      <c r="A298" s="39" t="s">
        <v>310</v>
      </c>
      <c r="B298" s="40">
        <v>8500000</v>
      </c>
    </row>
    <row r="299" spans="1:2" x14ac:dyDescent="0.25">
      <c r="A299" s="39" t="s">
        <v>311</v>
      </c>
      <c r="B299" s="40">
        <v>3598000</v>
      </c>
    </row>
    <row r="300" spans="1:2" x14ac:dyDescent="0.25">
      <c r="A300" s="39" t="s">
        <v>312</v>
      </c>
      <c r="B300" s="40">
        <v>3598000</v>
      </c>
    </row>
    <row r="301" spans="1:2" x14ac:dyDescent="0.25">
      <c r="A301" s="39" t="s">
        <v>313</v>
      </c>
      <c r="B301" s="40">
        <v>3150000</v>
      </c>
    </row>
    <row r="302" spans="1:2" x14ac:dyDescent="0.25">
      <c r="A302" s="39" t="s">
        <v>315</v>
      </c>
      <c r="B302" s="40">
        <v>2550000</v>
      </c>
    </row>
    <row r="303" spans="1:2" x14ac:dyDescent="0.25">
      <c r="A303" s="39" t="s">
        <v>316</v>
      </c>
      <c r="B303" s="40">
        <v>1113377</v>
      </c>
    </row>
    <row r="304" spans="1:2" x14ac:dyDescent="0.25">
      <c r="A304" s="39" t="s">
        <v>317</v>
      </c>
      <c r="B304" s="40">
        <v>2000000000</v>
      </c>
    </row>
    <row r="305" spans="1:2" x14ac:dyDescent="0.25">
      <c r="A305" s="39" t="s">
        <v>319</v>
      </c>
      <c r="B305" s="40">
        <v>873760</v>
      </c>
    </row>
    <row r="306" spans="1:2" x14ac:dyDescent="0.25">
      <c r="A306" s="39" t="s">
        <v>322</v>
      </c>
      <c r="B306" s="40">
        <v>685333</v>
      </c>
    </row>
    <row r="307" spans="1:2" x14ac:dyDescent="0.25">
      <c r="A307" s="39" t="s">
        <v>361</v>
      </c>
      <c r="B307" s="40">
        <v>401600500</v>
      </c>
    </row>
    <row r="308" spans="1:2" x14ac:dyDescent="0.25">
      <c r="A308" s="39" t="s">
        <v>362</v>
      </c>
      <c r="B308" s="40">
        <v>1412641232</v>
      </c>
    </row>
    <row r="309" spans="1:2" x14ac:dyDescent="0.25">
      <c r="A309" s="39" t="s">
        <v>363</v>
      </c>
      <c r="B309" s="40">
        <v>128746800</v>
      </c>
    </row>
    <row r="310" spans="1:2" x14ac:dyDescent="0.25">
      <c r="A310" s="39" t="s">
        <v>364</v>
      </c>
      <c r="B310" s="40">
        <v>57171526</v>
      </c>
    </row>
    <row r="311" spans="1:2" x14ac:dyDescent="0.25">
      <c r="A311" s="39" t="s">
        <v>365</v>
      </c>
      <c r="B311" s="40">
        <v>128100</v>
      </c>
    </row>
    <row r="312" spans="1:2" x14ac:dyDescent="0.25">
      <c r="A312" s="39" t="s">
        <v>366</v>
      </c>
      <c r="B312" s="40">
        <v>279000</v>
      </c>
    </row>
    <row r="313" spans="1:2" x14ac:dyDescent="0.25">
      <c r="A313" s="39" t="s">
        <v>367</v>
      </c>
      <c r="B313" s="40">
        <v>139000</v>
      </c>
    </row>
    <row r="314" spans="1:2" x14ac:dyDescent="0.25">
      <c r="A314" s="39" t="s">
        <v>368</v>
      </c>
      <c r="B314" s="40">
        <v>345000</v>
      </c>
    </row>
    <row r="315" spans="1:2" x14ac:dyDescent="0.25">
      <c r="A315" s="39" t="s">
        <v>369</v>
      </c>
      <c r="B315" s="40">
        <v>474400</v>
      </c>
    </row>
    <row r="316" spans="1:2" x14ac:dyDescent="0.25">
      <c r="A316" s="39" t="s">
        <v>370</v>
      </c>
      <c r="B316" s="40">
        <v>281500</v>
      </c>
    </row>
    <row r="317" spans="1:2" x14ac:dyDescent="0.25">
      <c r="A317" s="39" t="s">
        <v>371</v>
      </c>
      <c r="B317" s="40">
        <v>690900</v>
      </c>
    </row>
    <row r="318" spans="1:2" x14ac:dyDescent="0.25">
      <c r="A318" s="39" t="s">
        <v>372</v>
      </c>
      <c r="B318" s="40">
        <v>1599020</v>
      </c>
    </row>
    <row r="319" spans="1:2" x14ac:dyDescent="0.25">
      <c r="A319" s="39" t="s">
        <v>373</v>
      </c>
      <c r="B319" s="40">
        <v>1813740</v>
      </c>
    </row>
    <row r="320" spans="1:2" x14ac:dyDescent="0.25">
      <c r="A320" s="39" t="s">
        <v>374</v>
      </c>
      <c r="B320" s="40">
        <v>231380</v>
      </c>
    </row>
    <row r="321" spans="1:2" x14ac:dyDescent="0.25">
      <c r="A321" s="39" t="s">
        <v>375</v>
      </c>
      <c r="B321" s="40">
        <v>796750</v>
      </c>
    </row>
    <row r="322" spans="1:2" x14ac:dyDescent="0.25">
      <c r="A322" s="39" t="s">
        <v>376</v>
      </c>
      <c r="B322" s="40">
        <v>1363900</v>
      </c>
    </row>
    <row r="323" spans="1:2" x14ac:dyDescent="0.25">
      <c r="A323" s="39" t="s">
        <v>377</v>
      </c>
      <c r="B323" s="40">
        <v>1994150</v>
      </c>
    </row>
    <row r="324" spans="1:2" x14ac:dyDescent="0.25">
      <c r="A324" s="39" t="s">
        <v>378</v>
      </c>
      <c r="B324" s="40">
        <v>821600</v>
      </c>
    </row>
    <row r="325" spans="1:2" x14ac:dyDescent="0.25">
      <c r="A325" s="39" t="s">
        <v>379</v>
      </c>
      <c r="B325" s="40">
        <v>1542190</v>
      </c>
    </row>
    <row r="326" spans="1:2" x14ac:dyDescent="0.25">
      <c r="A326" s="39" t="s">
        <v>380</v>
      </c>
      <c r="B326" s="40">
        <v>2065730</v>
      </c>
    </row>
    <row r="327" spans="1:2" x14ac:dyDescent="0.25">
      <c r="A327" s="39" t="s">
        <v>381</v>
      </c>
      <c r="B327" s="40">
        <v>873660</v>
      </c>
    </row>
    <row r="328" spans="1:2" x14ac:dyDescent="0.25">
      <c r="A328" s="39" t="s">
        <v>382</v>
      </c>
      <c r="B328" s="40">
        <v>1672200</v>
      </c>
    </row>
    <row r="329" spans="1:2" x14ac:dyDescent="0.25">
      <c r="A329" s="39" t="s">
        <v>383</v>
      </c>
      <c r="B329" s="40">
        <v>2886340</v>
      </c>
    </row>
    <row r="330" spans="1:2" x14ac:dyDescent="0.25">
      <c r="A330" s="39" t="s">
        <v>384</v>
      </c>
      <c r="B330" s="40">
        <v>799430</v>
      </c>
    </row>
    <row r="331" spans="1:2" x14ac:dyDescent="0.25">
      <c r="A331" s="39" t="s">
        <v>385</v>
      </c>
      <c r="B331" s="40">
        <v>1737250</v>
      </c>
    </row>
    <row r="332" spans="1:2" x14ac:dyDescent="0.25">
      <c r="A332" s="39" t="s">
        <v>386</v>
      </c>
      <c r="B332" s="40">
        <v>2711510</v>
      </c>
    </row>
    <row r="333" spans="1:2" x14ac:dyDescent="0.25">
      <c r="A333" s="39" t="s">
        <v>387</v>
      </c>
      <c r="B333" s="40">
        <v>324170</v>
      </c>
    </row>
    <row r="334" spans="1:2" x14ac:dyDescent="0.25">
      <c r="A334" s="39" t="s">
        <v>388</v>
      </c>
      <c r="B334" s="40">
        <v>460890</v>
      </c>
    </row>
    <row r="335" spans="1:2" x14ac:dyDescent="0.25">
      <c r="A335" s="39" t="s">
        <v>389</v>
      </c>
      <c r="B335" s="40">
        <v>1687160</v>
      </c>
    </row>
    <row r="336" spans="1:2" x14ac:dyDescent="0.25">
      <c r="A336" s="39" t="s">
        <v>390</v>
      </c>
      <c r="B336" s="40">
        <v>2600140</v>
      </c>
    </row>
    <row r="337" spans="1:2" x14ac:dyDescent="0.25">
      <c r="A337" s="39" t="s">
        <v>391</v>
      </c>
      <c r="B337" s="40">
        <v>823270</v>
      </c>
    </row>
    <row r="338" spans="1:2" x14ac:dyDescent="0.25">
      <c r="A338" s="39" t="s">
        <v>392</v>
      </c>
      <c r="B338" s="40">
        <v>267920</v>
      </c>
    </row>
    <row r="339" spans="1:2" x14ac:dyDescent="0.25">
      <c r="A339" s="39" t="s">
        <v>393</v>
      </c>
      <c r="B339" s="40">
        <v>611710</v>
      </c>
    </row>
    <row r="340" spans="1:2" x14ac:dyDescent="0.25">
      <c r="A340" s="39" t="s">
        <v>394</v>
      </c>
      <c r="B340" s="40">
        <v>618260</v>
      </c>
    </row>
    <row r="341" spans="1:2" x14ac:dyDescent="0.25">
      <c r="A341" s="39" t="s">
        <v>395</v>
      </c>
      <c r="B341" s="40">
        <v>673790</v>
      </c>
    </row>
    <row r="342" spans="1:2" x14ac:dyDescent="0.25">
      <c r="A342" s="39" t="s">
        <v>396</v>
      </c>
      <c r="B342" s="40">
        <v>612870</v>
      </c>
    </row>
    <row r="343" spans="1:2" x14ac:dyDescent="0.25">
      <c r="A343" s="39" t="s">
        <v>397</v>
      </c>
      <c r="B343" s="40">
        <v>612190</v>
      </c>
    </row>
    <row r="344" spans="1:2" x14ac:dyDescent="0.25">
      <c r="A344" s="39" t="s">
        <v>398</v>
      </c>
      <c r="B344" s="40">
        <v>611710</v>
      </c>
    </row>
    <row r="345" spans="1:2" x14ac:dyDescent="0.25">
      <c r="A345" s="39" t="s">
        <v>399</v>
      </c>
      <c r="B345" s="40">
        <v>122082813</v>
      </c>
    </row>
    <row r="346" spans="1:2" x14ac:dyDescent="0.25">
      <c r="A346" s="39" t="s">
        <v>400</v>
      </c>
      <c r="B346" s="40">
        <v>2981842</v>
      </c>
    </row>
    <row r="347" spans="1:2" x14ac:dyDescent="0.25">
      <c r="A347" s="39" t="s">
        <v>401</v>
      </c>
      <c r="B347" s="40">
        <v>27770238</v>
      </c>
    </row>
    <row r="348" spans="1:2" x14ac:dyDescent="0.25">
      <c r="A348" s="39" t="s">
        <v>402</v>
      </c>
      <c r="B348" s="40">
        <v>32436042</v>
      </c>
    </row>
    <row r="349" spans="1:2" x14ac:dyDescent="0.25">
      <c r="A349" s="39" t="s">
        <v>403</v>
      </c>
      <c r="B349" s="40">
        <v>484970235</v>
      </c>
    </row>
    <row r="350" spans="1:2" x14ac:dyDescent="0.25">
      <c r="A350" s="39" t="s">
        <v>404</v>
      </c>
      <c r="B350" s="40">
        <v>2887114</v>
      </c>
    </row>
    <row r="351" spans="1:2" x14ac:dyDescent="0.25">
      <c r="A351" s="39" t="s">
        <v>405</v>
      </c>
      <c r="B351" s="40">
        <v>180047493</v>
      </c>
    </row>
    <row r="352" spans="1:2" x14ac:dyDescent="0.25">
      <c r="A352" s="39" t="s">
        <v>406</v>
      </c>
      <c r="B352" s="40">
        <v>20650892</v>
      </c>
    </row>
    <row r="353" spans="1:2" x14ac:dyDescent="0.25">
      <c r="A353" s="39" t="s">
        <v>407</v>
      </c>
      <c r="B353" s="40">
        <v>82034319</v>
      </c>
    </row>
    <row r="354" spans="1:2" x14ac:dyDescent="0.25">
      <c r="A354" s="39" t="s">
        <v>408</v>
      </c>
      <c r="B354" s="40">
        <v>61203595</v>
      </c>
    </row>
    <row r="355" spans="1:2" x14ac:dyDescent="0.25">
      <c r="A355" s="39" t="s">
        <v>409</v>
      </c>
      <c r="B355" s="40">
        <v>102623040</v>
      </c>
    </row>
    <row r="356" spans="1:2" x14ac:dyDescent="0.25">
      <c r="A356" s="39" t="s">
        <v>410</v>
      </c>
      <c r="B356" s="40">
        <v>6383281</v>
      </c>
    </row>
    <row r="357" spans="1:2" x14ac:dyDescent="0.25">
      <c r="A357" s="39" t="s">
        <v>411</v>
      </c>
      <c r="B357" s="40">
        <v>462800000</v>
      </c>
    </row>
    <row r="358" spans="1:2" x14ac:dyDescent="0.25">
      <c r="A358" s="39" t="s">
        <v>412</v>
      </c>
      <c r="B358" s="40">
        <v>163288103</v>
      </c>
    </row>
    <row r="359" spans="1:2" x14ac:dyDescent="0.25">
      <c r="A359" s="39" t="s">
        <v>413</v>
      </c>
      <c r="B359" s="40">
        <v>191317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Primer_Trimestre_2024.</vt:lpstr>
      <vt:lpstr>Segundo_Trimestre_2024.</vt:lpstr>
      <vt:lpstr>PAGOS ENE.JUN 2024 (RADICACION)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Flor Angela Blanco Valero</cp:lastModifiedBy>
  <dcterms:created xsi:type="dcterms:W3CDTF">2024-07-09T13:58:57Z</dcterms:created>
  <dcterms:modified xsi:type="dcterms:W3CDTF">2024-07-12T21:04:32Z</dcterms:modified>
</cp:coreProperties>
</file>